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K99" i="29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 i="62"/>
  <c r="AB85"/>
  <c r="AB81"/>
  <c r="AB69"/>
  <c r="AB57"/>
  <c r="AB49"/>
  <c r="AB45"/>
  <c r="AB37"/>
  <c r="AB33"/>
  <c r="AB29"/>
  <c r="AB25"/>
  <c r="AB13"/>
  <c r="AB9"/>
  <c r="AB32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U26"/>
  <c r="F26"/>
  <c r="U25"/>
  <c r="U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" i="61" l="1"/>
  <c r="F5" i="63"/>
  <c r="F67" i="55"/>
  <c r="F65"/>
  <c r="F57"/>
  <c r="F27"/>
  <c r="F95" i="56"/>
  <c r="F45"/>
  <c r="F7"/>
  <c r="F41" i="57"/>
  <c r="F85" i="58"/>
  <c r="F33"/>
  <c r="F73" i="61"/>
  <c r="F15"/>
  <c r="F11"/>
  <c r="F89" i="62"/>
  <c r="F67" i="63"/>
  <c r="B99" i="56"/>
  <c r="C99" i="63"/>
  <c r="C99" i="56"/>
  <c r="F39"/>
  <c r="C99" i="55"/>
  <c r="F25"/>
  <c r="F24"/>
  <c r="F86" i="57"/>
  <c r="C99"/>
  <c r="F1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O85" s="1"/>
  <c r="N86"/>
  <c r="O86" s="1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7"/>
  <c r="V16"/>
  <c r="O16"/>
  <c r="V87"/>
  <c r="O98"/>
  <c r="V26" i="56"/>
  <c r="O35"/>
  <c r="V42"/>
  <c r="O51"/>
  <c r="N8" i="55"/>
  <c r="F9"/>
  <c r="I99"/>
  <c r="M99"/>
  <c r="G10"/>
  <c r="N12"/>
  <c r="F13"/>
  <c r="G26"/>
  <c r="N28"/>
  <c r="F29"/>
  <c r="G42"/>
  <c r="N44"/>
  <c r="F45"/>
  <c r="G58"/>
  <c r="N60"/>
  <c r="O60" s="1"/>
  <c r="F61"/>
  <c r="O65" i="56"/>
  <c r="V3" i="55"/>
  <c r="V66"/>
  <c r="V82"/>
  <c r="V52" i="56"/>
  <c r="V11"/>
  <c r="V18"/>
  <c r="V27"/>
  <c r="V48"/>
  <c r="V50"/>
  <c r="B99" i="55"/>
  <c r="F3"/>
  <c r="K99"/>
  <c r="F5"/>
  <c r="G18"/>
  <c r="N20"/>
  <c r="O20" s="1"/>
  <c r="F21"/>
  <c r="N36"/>
  <c r="F37"/>
  <c r="N52"/>
  <c r="F53"/>
  <c r="O5" i="56"/>
  <c r="O21"/>
  <c r="O37"/>
  <c r="O53"/>
  <c r="O61"/>
  <c r="O69"/>
  <c r="O77"/>
  <c r="O7"/>
  <c r="O23"/>
  <c r="V39"/>
  <c r="V44"/>
  <c r="V63"/>
  <c r="V82"/>
  <c r="J99" i="55"/>
  <c r="N24"/>
  <c r="N40"/>
  <c r="N56"/>
  <c r="O71"/>
  <c r="V75"/>
  <c r="V56" i="56"/>
  <c r="V64"/>
  <c r="B99" i="57"/>
  <c r="F3"/>
  <c r="K99"/>
  <c r="N82"/>
  <c r="F83"/>
  <c r="V92"/>
  <c r="F97"/>
  <c r="C99" i="58"/>
  <c r="I99"/>
  <c r="M99"/>
  <c r="N4"/>
  <c r="F5"/>
  <c r="N12"/>
  <c r="F13"/>
  <c r="N20"/>
  <c r="F21"/>
  <c r="F3" i="56"/>
  <c r="V5"/>
  <c r="V13"/>
  <c r="V21"/>
  <c r="V29"/>
  <c r="V37"/>
  <c r="V41"/>
  <c r="V45"/>
  <c r="V49"/>
  <c r="V53"/>
  <c r="V57"/>
  <c r="V61"/>
  <c r="V65"/>
  <c r="V69"/>
  <c r="V73"/>
  <c r="V77"/>
  <c r="V81"/>
  <c r="V85"/>
  <c r="V89"/>
  <c r="V93"/>
  <c r="N3" i="57"/>
  <c r="V49" i="58"/>
  <c r="O65"/>
  <c r="N3" i="56"/>
  <c r="N90" i="57"/>
  <c r="F91"/>
  <c r="K99" i="58"/>
  <c r="U99"/>
  <c r="F9"/>
  <c r="F17"/>
  <c r="V26"/>
  <c r="O26"/>
  <c r="V42"/>
  <c r="O45"/>
  <c r="V58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V25"/>
  <c r="O81" i="56"/>
  <c r="G3"/>
  <c r="O70" i="55"/>
  <c r="B99" i="61"/>
  <c r="B99" i="63"/>
  <c r="G96" i="55"/>
  <c r="F99" i="56"/>
  <c r="V64" i="55"/>
  <c r="O68"/>
  <c r="O44"/>
  <c r="V32"/>
  <c r="O76"/>
  <c r="O28"/>
  <c r="O96" i="56"/>
  <c r="O88"/>
  <c r="O80"/>
  <c r="O72"/>
  <c r="O64"/>
  <c r="O56"/>
  <c r="O44"/>
  <c r="O28"/>
  <c r="V72" i="55"/>
  <c r="O52"/>
  <c r="O48" i="56"/>
  <c r="O86" i="55"/>
  <c r="O48" i="57"/>
  <c r="O64"/>
  <c r="O78" i="56"/>
  <c r="O66"/>
  <c r="O62"/>
  <c r="O54"/>
  <c r="O46"/>
  <c r="O30"/>
  <c r="O26"/>
  <c r="O10"/>
  <c r="O9"/>
  <c r="O78" i="55"/>
  <c r="O74"/>
  <c r="O66"/>
  <c r="O97" i="56"/>
  <c r="O32"/>
  <c r="O15"/>
  <c r="G43" i="55"/>
  <c r="V43" s="1"/>
  <c r="G35"/>
  <c r="V35" s="1"/>
  <c r="G17"/>
  <c r="V17" s="1"/>
  <c r="O4"/>
  <c r="V92"/>
  <c r="V88"/>
  <c r="O94" i="56"/>
  <c r="O47"/>
  <c r="O40"/>
  <c r="O36"/>
  <c r="V33"/>
  <c r="V17"/>
  <c r="V9"/>
  <c r="O89"/>
  <c r="O57"/>
  <c r="O29"/>
  <c r="O25"/>
  <c r="O24"/>
  <c r="O13"/>
  <c r="G84" i="55"/>
  <c r="O56"/>
  <c r="V51"/>
  <c r="O80"/>
  <c r="V48"/>
  <c r="O40"/>
  <c r="O36"/>
  <c r="O24"/>
  <c r="O19"/>
  <c r="O14"/>
  <c r="O12"/>
  <c r="O9"/>
  <c r="O57" i="58"/>
  <c r="O22"/>
  <c r="G82" i="57"/>
  <c r="V82" s="1"/>
  <c r="O6" i="58"/>
  <c r="G98" i="57"/>
  <c r="V98" s="1"/>
  <c r="G90"/>
  <c r="V90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l="1"/>
  <c r="O77" i="57"/>
  <c r="O98"/>
  <c r="O96" i="55"/>
  <c r="V96"/>
  <c r="O9" i="57"/>
  <c r="O43" i="58"/>
  <c r="O11"/>
  <c r="O82" i="57"/>
  <c r="O35" i="55"/>
  <c r="O17"/>
  <c r="O4" i="56"/>
  <c r="V84" i="55"/>
  <c r="O84"/>
  <c r="V13" i="5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B69" i="78"/>
  <c r="O56"/>
  <c r="N69"/>
  <c r="O10"/>
  <c r="K77"/>
  <c r="G51"/>
  <c r="P38"/>
  <c r="H58"/>
  <c r="C1"/>
  <c r="Q97"/>
  <c r="G35"/>
  <c r="H3"/>
  <c r="D1"/>
  <c r="G39"/>
  <c r="I3"/>
  <c r="J70"/>
  <c r="I60"/>
  <c r="G95"/>
  <c r="G58"/>
  <c r="B50"/>
  <c r="F1"/>
  <c r="P61"/>
  <c r="H57"/>
  <c r="Q11"/>
  <c r="B76"/>
  <c r="I95"/>
  <c r="G9"/>
  <c r="L41"/>
  <c r="B24"/>
  <c r="I80"/>
  <c r="Q15"/>
  <c r="B23"/>
  <c r="L80"/>
  <c r="J18"/>
  <c r="K4"/>
  <c r="O4"/>
  <c r="J98"/>
  <c r="K62"/>
  <c r="K14"/>
  <c r="L9"/>
  <c r="Q19"/>
  <c r="K6"/>
  <c r="Q6"/>
  <c r="G6"/>
  <c r="I61"/>
  <c r="Q74"/>
  <c r="O88"/>
  <c r="L61"/>
  <c r="G79"/>
  <c r="O73"/>
  <c r="O26"/>
  <c r="J19"/>
  <c r="Q10"/>
  <c r="N47"/>
  <c r="N84"/>
  <c r="B3"/>
  <c r="B39"/>
  <c r="P39"/>
  <c r="B8"/>
  <c r="G85"/>
  <c r="Q56"/>
  <c r="N11"/>
  <c r="O77"/>
  <c r="N16"/>
  <c r="B15"/>
  <c r="Q38"/>
  <c r="Q62"/>
  <c r="B47"/>
  <c r="G54"/>
  <c r="G19"/>
  <c r="G73"/>
  <c r="H45"/>
  <c r="Q31"/>
  <c r="P8"/>
  <c r="I21"/>
  <c r="P60"/>
  <c r="P31"/>
  <c r="J76"/>
  <c r="P86"/>
  <c r="H48"/>
  <c r="E1"/>
  <c r="P6"/>
  <c r="I20"/>
  <c r="K40"/>
  <c r="N31"/>
  <c r="P9"/>
  <c r="K31"/>
  <c r="N44"/>
  <c r="H93"/>
  <c r="K35"/>
  <c r="O47"/>
  <c r="K22"/>
  <c r="B20"/>
  <c r="H5"/>
  <c r="B84"/>
  <c r="B19"/>
  <c r="K89"/>
  <c r="O71"/>
  <c r="P30"/>
  <c r="N71"/>
  <c r="H6"/>
  <c r="H88"/>
  <c r="B32"/>
  <c r="N24"/>
  <c r="Q68"/>
  <c r="K63"/>
  <c r="O69"/>
  <c r="K50"/>
  <c r="B12"/>
  <c r="O93"/>
  <c r="O44"/>
  <c r="J55"/>
  <c r="N93"/>
  <c r="N34"/>
  <c r="G71"/>
  <c r="P83"/>
  <c r="P70"/>
  <c r="K88"/>
  <c r="J88"/>
  <c r="P15"/>
  <c r="O53"/>
  <c r="B63"/>
  <c r="B43"/>
  <c r="K95"/>
  <c r="B51"/>
  <c r="B73"/>
  <c r="K52"/>
  <c r="P91"/>
  <c r="G66"/>
  <c r="J87"/>
  <c r="J58"/>
  <c r="B52"/>
  <c r="I8"/>
  <c r="O79"/>
  <c r="J81"/>
  <c r="O81"/>
  <c r="K74"/>
  <c r="P56"/>
  <c r="J34"/>
  <c r="N49"/>
  <c r="O35"/>
  <c r="H51"/>
  <c r="O12"/>
  <c r="J15"/>
  <c r="K76"/>
  <c r="P54"/>
  <c r="J37"/>
  <c r="O98"/>
  <c r="K87"/>
  <c r="P57"/>
  <c r="L37"/>
  <c r="Q26"/>
  <c r="Q66"/>
  <c r="J73"/>
  <c r="O51"/>
  <c r="N96"/>
  <c r="O18"/>
  <c r="O11"/>
  <c r="P73"/>
  <c r="Q67"/>
  <c r="G49"/>
  <c r="O49"/>
  <c r="O72"/>
  <c r="N26"/>
  <c r="L21"/>
  <c r="Q44"/>
  <c r="H42"/>
  <c r="K61"/>
  <c r="G53"/>
  <c r="H84"/>
  <c r="H91"/>
  <c r="H73"/>
  <c r="Q36"/>
  <c r="K12"/>
  <c r="K5"/>
  <c r="Q47"/>
  <c r="Q30"/>
  <c r="L8"/>
  <c r="K36"/>
  <c r="P55"/>
  <c r="O15"/>
  <c r="I57"/>
  <c r="P35"/>
  <c r="H44"/>
  <c r="P50"/>
  <c r="K11"/>
  <c r="H85"/>
  <c r="I79"/>
  <c r="O42"/>
  <c r="B80"/>
  <c r="J66"/>
  <c r="O7"/>
  <c r="K37"/>
  <c r="P82"/>
  <c r="O36"/>
  <c r="O19"/>
  <c r="O34"/>
  <c r="O37"/>
  <c r="P28"/>
  <c r="Q93"/>
  <c r="I69"/>
  <c r="P3"/>
  <c r="O29"/>
  <c r="P93"/>
  <c r="L40"/>
  <c r="O14"/>
  <c r="P87"/>
  <c r="J28"/>
  <c r="J20"/>
  <c r="J84"/>
  <c r="Q94"/>
  <c r="I46"/>
  <c r="O86"/>
  <c r="N5"/>
  <c r="Q96"/>
  <c r="J39"/>
  <c r="N17"/>
  <c r="B92"/>
  <c r="P77"/>
  <c r="H39"/>
  <c r="K56"/>
  <c r="B62"/>
  <c r="J42"/>
  <c r="B67"/>
  <c r="Q59"/>
  <c r="P24"/>
  <c r="N91"/>
  <c r="P71"/>
  <c r="J67"/>
  <c r="B37"/>
  <c r="H25"/>
  <c r="I66"/>
  <c r="G32"/>
  <c r="H15"/>
  <c r="K15"/>
  <c r="O21"/>
  <c r="L76"/>
  <c r="B46"/>
  <c r="G31"/>
  <c r="K47"/>
  <c r="L89"/>
  <c r="N15"/>
  <c r="G98"/>
  <c r="I5"/>
  <c r="Q58"/>
  <c r="G97"/>
  <c r="N72"/>
  <c r="O22"/>
  <c r="G57"/>
  <c r="H32"/>
  <c r="B56"/>
  <c r="B55"/>
  <c r="I93"/>
  <c r="Q28"/>
  <c r="K38"/>
  <c r="J82"/>
  <c r="G55"/>
  <c r="I48"/>
  <c r="K41"/>
  <c r="I49"/>
  <c r="H29"/>
  <c r="B48"/>
  <c r="G11"/>
  <c r="L39"/>
  <c r="L14"/>
  <c r="H28"/>
  <c r="H14"/>
  <c r="Q63"/>
  <c r="L68"/>
  <c r="P89"/>
  <c r="L84"/>
  <c r="Q65"/>
  <c r="I71"/>
  <c r="P7"/>
  <c r="J56"/>
  <c r="B86"/>
  <c r="G14"/>
  <c r="L95"/>
  <c r="L67"/>
  <c r="O64"/>
  <c r="L83"/>
  <c r="N86"/>
  <c r="J85"/>
  <c r="N64"/>
  <c r="H2"/>
  <c r="B82"/>
  <c r="L3"/>
  <c r="N39"/>
  <c r="L86"/>
  <c r="O17"/>
  <c r="G18"/>
  <c r="J14"/>
  <c r="H7"/>
  <c r="J74"/>
  <c r="I14"/>
  <c r="Q72"/>
  <c r="K49"/>
  <c r="J41"/>
  <c r="B70"/>
  <c r="P53"/>
  <c r="O68"/>
  <c r="Q21"/>
  <c r="J6"/>
  <c r="P21"/>
  <c r="P32"/>
  <c r="I10"/>
  <c r="N36"/>
  <c r="K68"/>
  <c r="L10"/>
  <c r="G28"/>
  <c r="J68"/>
  <c r="L4"/>
  <c r="H40"/>
  <c r="P80"/>
  <c r="O50"/>
  <c r="Q53"/>
  <c r="I98"/>
  <c r="P17"/>
  <c r="K86"/>
  <c r="Q45"/>
  <c r="H27"/>
  <c r="P66"/>
  <c r="B11"/>
  <c r="P51"/>
  <c r="P25"/>
  <c r="G93"/>
  <c r="G67"/>
  <c r="K70"/>
  <c r="H72"/>
  <c r="G84"/>
  <c r="H70"/>
  <c r="O97"/>
  <c r="I64"/>
  <c r="L32"/>
  <c r="O43"/>
  <c r="L85"/>
  <c r="K23"/>
  <c r="K32"/>
  <c r="N57"/>
  <c r="L7"/>
  <c r="J43"/>
  <c r="P76"/>
  <c r="N82"/>
  <c r="L11"/>
  <c r="H63"/>
  <c r="I32"/>
  <c r="N95"/>
  <c r="G56"/>
  <c r="J32"/>
  <c r="Q54"/>
  <c r="I31"/>
  <c r="Q37"/>
  <c r="P88"/>
  <c r="Q84"/>
  <c r="G3"/>
  <c r="J17"/>
  <c r="Q95"/>
  <c r="P37"/>
  <c r="I17"/>
  <c r="L24"/>
  <c r="N40"/>
  <c r="B10"/>
  <c r="I38"/>
  <c r="I28"/>
  <c r="H67"/>
  <c r="Q34"/>
  <c r="K48"/>
  <c r="L94"/>
  <c r="K54"/>
  <c r="H94"/>
  <c r="K84"/>
  <c r="H74"/>
  <c r="H92"/>
  <c r="G65"/>
  <c r="I39"/>
  <c r="K67"/>
  <c r="L71"/>
  <c r="Q78"/>
  <c r="N12"/>
  <c r="K9"/>
  <c r="I25"/>
  <c r="H38"/>
  <c r="L56"/>
  <c r="Q81"/>
  <c r="O91"/>
  <c r="O95"/>
  <c r="B31"/>
  <c r="J27"/>
  <c r="K60"/>
  <c r="B60"/>
  <c r="G37"/>
  <c r="Q77"/>
  <c r="J61"/>
  <c r="G75"/>
  <c r="L88"/>
  <c r="I6"/>
  <c r="H62"/>
  <c r="N79"/>
  <c r="O5"/>
  <c r="Q57"/>
  <c r="H55"/>
  <c r="P40"/>
  <c r="I44"/>
  <c r="I34"/>
  <c r="H56"/>
  <c r="B64"/>
  <c r="H65"/>
  <c r="I36"/>
  <c r="H61"/>
  <c r="L43"/>
  <c r="O25"/>
  <c r="G7"/>
  <c r="Q64"/>
  <c r="J23"/>
  <c r="P62"/>
  <c r="K94"/>
  <c r="K93"/>
  <c r="N30"/>
  <c r="K97"/>
  <c r="N60"/>
  <c r="P33"/>
  <c r="L25"/>
  <c r="H10"/>
  <c r="O30"/>
  <c r="G20"/>
  <c r="L20"/>
  <c r="J46"/>
  <c r="K13"/>
  <c r="N51"/>
  <c r="J10"/>
  <c r="H21"/>
  <c r="O58"/>
  <c r="L46"/>
  <c r="G36"/>
  <c r="L49"/>
  <c r="G5"/>
  <c r="H35"/>
  <c r="L53"/>
  <c r="I90"/>
  <c r="P67"/>
  <c r="Q22"/>
  <c r="I74"/>
  <c r="Q82"/>
  <c r="I86"/>
  <c r="L58"/>
  <c r="H47"/>
  <c r="G16"/>
  <c r="I73"/>
  <c r="H49"/>
  <c r="K90"/>
  <c r="L78"/>
  <c r="H77"/>
  <c r="B18"/>
  <c r="J77"/>
  <c r="N33"/>
  <c r="N73"/>
  <c r="B25"/>
  <c r="K96"/>
  <c r="H36"/>
  <c r="O60"/>
  <c r="Q40"/>
  <c r="K81"/>
  <c r="N94"/>
  <c r="Q60"/>
  <c r="O41"/>
  <c r="G90"/>
  <c r="B95"/>
  <c r="O94"/>
  <c r="Q41"/>
  <c r="I81"/>
  <c r="B44"/>
  <c r="O96"/>
  <c r="O40"/>
  <c r="L81"/>
  <c r="Q76"/>
  <c r="N74"/>
  <c r="N41"/>
  <c r="I26"/>
  <c r="G82"/>
  <c r="G10"/>
  <c r="I83"/>
  <c r="N32"/>
  <c r="B5"/>
  <c r="N52"/>
  <c r="P43"/>
  <c r="Q43"/>
  <c r="Q89"/>
  <c r="P74"/>
  <c r="I77"/>
  <c r="P97"/>
  <c r="L52"/>
  <c r="J48"/>
  <c r="P42"/>
  <c r="Q33"/>
  <c r="P65"/>
  <c r="B26"/>
  <c r="N81"/>
  <c r="B90"/>
  <c r="B2"/>
  <c r="Q8"/>
  <c r="Q55"/>
  <c r="Q4"/>
  <c r="P84"/>
  <c r="K8"/>
  <c r="J78"/>
  <c r="I78"/>
  <c r="N7"/>
  <c r="P95"/>
  <c r="J11"/>
  <c r="K26"/>
  <c r="K58"/>
  <c r="H59"/>
  <c r="O6"/>
  <c r="H87"/>
  <c r="J92"/>
  <c r="L26"/>
  <c r="Q20"/>
  <c r="H53"/>
  <c r="P22"/>
  <c r="L90"/>
  <c r="P20"/>
  <c r="G92"/>
  <c r="K20"/>
  <c r="N19"/>
  <c r="G23"/>
  <c r="O78"/>
  <c r="H8"/>
  <c r="J93"/>
  <c r="B78"/>
  <c r="B14"/>
  <c r="P75"/>
  <c r="G87"/>
  <c r="H41"/>
  <c r="B68"/>
  <c r="L59"/>
  <c r="B30"/>
  <c r="G24"/>
  <c r="L91"/>
  <c r="G26"/>
  <c r="N25"/>
  <c r="K80"/>
  <c r="K34"/>
  <c r="B79"/>
  <c r="H4"/>
  <c r="L74"/>
  <c r="B71"/>
  <c r="P94"/>
  <c r="I9"/>
  <c r="L75"/>
  <c r="P96"/>
  <c r="G29"/>
  <c r="O9"/>
  <c r="B22"/>
  <c r="L69"/>
  <c r="L27"/>
  <c r="N13"/>
  <c r="H80"/>
  <c r="I94"/>
  <c r="G80"/>
  <c r="B59"/>
  <c r="B61"/>
  <c r="J26"/>
  <c r="J52"/>
  <c r="H76"/>
  <c r="K85"/>
  <c r="P52"/>
  <c r="J35"/>
  <c r="G33"/>
  <c r="N35"/>
  <c r="I68"/>
  <c r="B21"/>
  <c r="H12"/>
  <c r="H34"/>
  <c r="L51"/>
  <c r="P81"/>
  <c r="I12"/>
  <c r="O24"/>
  <c r="K79"/>
  <c r="L70"/>
  <c r="H33"/>
  <c r="O84"/>
  <c r="J79"/>
  <c r="L72"/>
  <c r="B4"/>
  <c r="H90"/>
  <c r="G40"/>
  <c r="J75"/>
  <c r="H60"/>
  <c r="B9"/>
  <c r="I35"/>
  <c r="O66"/>
  <c r="G2"/>
  <c r="I50"/>
  <c r="H18"/>
  <c r="L96"/>
  <c r="G63"/>
  <c r="P68"/>
  <c r="K25"/>
  <c r="P16"/>
  <c r="B66"/>
  <c r="P29"/>
  <c r="H52"/>
  <c r="B81"/>
  <c r="G22"/>
  <c r="H46"/>
  <c r="I63"/>
  <c r="G47"/>
  <c r="H43"/>
  <c r="B72"/>
  <c r="Q18"/>
  <c r="Q14"/>
  <c r="K73"/>
  <c r="N6"/>
  <c r="L65"/>
  <c r="Q75"/>
  <c r="B74"/>
  <c r="N20"/>
  <c r="K10"/>
  <c r="B77"/>
  <c r="J33"/>
  <c r="N88"/>
  <c r="Q46"/>
  <c r="G15"/>
  <c r="L82"/>
  <c r="I54"/>
  <c r="H96"/>
  <c r="B38"/>
  <c r="N22"/>
  <c r="P58"/>
  <c r="L28"/>
  <c r="B17"/>
  <c r="G89"/>
  <c r="I29"/>
  <c r="K64"/>
  <c r="L13"/>
  <c r="H68"/>
  <c r="B98"/>
  <c r="O31"/>
  <c r="L12"/>
  <c r="G34"/>
  <c r="J49"/>
  <c r="K75"/>
  <c r="B75"/>
  <c r="H89"/>
  <c r="J59"/>
  <c r="I75"/>
  <c r="B65"/>
  <c r="G72"/>
  <c r="L18"/>
  <c r="K44"/>
  <c r="H86"/>
  <c r="Q69"/>
  <c r="O75"/>
  <c r="Q86"/>
  <c r="J25"/>
  <c r="N75"/>
  <c r="Q88"/>
  <c r="L44"/>
  <c r="I18"/>
  <c r="I37"/>
  <c r="H50"/>
  <c r="H78"/>
  <c r="N27"/>
  <c r="G94"/>
  <c r="I67"/>
  <c r="P47"/>
  <c r="Q7"/>
  <c r="N29"/>
  <c r="N66"/>
  <c r="N97"/>
  <c r="Q29"/>
  <c r="P69"/>
  <c r="I11"/>
  <c r="H71"/>
  <c r="Q85"/>
  <c r="G17"/>
  <c r="I15"/>
  <c r="B89"/>
  <c r="K30"/>
  <c r="Q79"/>
  <c r="Q27"/>
  <c r="O28"/>
  <c r="K43"/>
  <c r="J30"/>
  <c r="K83"/>
  <c r="K28"/>
  <c r="J96"/>
  <c r="B35"/>
  <c r="H54"/>
  <c r="P45"/>
  <c r="H26"/>
  <c r="B29"/>
  <c r="N37"/>
  <c r="P64"/>
  <c r="L73"/>
  <c r="Q52"/>
  <c r="B85"/>
  <c r="P92"/>
  <c r="I53"/>
  <c r="Q39"/>
  <c r="K72"/>
  <c r="K27"/>
  <c r="I24"/>
  <c r="L48"/>
  <c r="K98"/>
  <c r="N92"/>
  <c r="O13"/>
  <c r="K29"/>
  <c r="G4"/>
  <c r="Q92"/>
  <c r="O23"/>
  <c r="P36"/>
  <c r="O33"/>
  <c r="P19"/>
  <c r="N23"/>
  <c r="G12"/>
  <c r="O62"/>
  <c r="J5"/>
  <c r="H11"/>
  <c r="N62"/>
  <c r="G83"/>
  <c r="L6"/>
  <c r="I30"/>
  <c r="P49"/>
  <c r="Q91"/>
  <c r="J47"/>
  <c r="J64"/>
  <c r="B6"/>
  <c r="O70"/>
  <c r="K39"/>
  <c r="B16"/>
  <c r="G8"/>
  <c r="N68"/>
  <c r="O67"/>
  <c r="I91"/>
  <c r="P79"/>
  <c r="H13"/>
  <c r="B94"/>
  <c r="O74"/>
  <c r="I72"/>
  <c r="N46"/>
  <c r="P46"/>
  <c r="G76"/>
  <c r="G68"/>
  <c r="G46"/>
  <c r="J8"/>
  <c r="L57"/>
  <c r="G86"/>
  <c r="J69"/>
  <c r="O89"/>
  <c r="B13"/>
  <c r="O63"/>
  <c r="Q24"/>
  <c r="H20"/>
  <c r="G62"/>
  <c r="N38"/>
  <c r="P41"/>
  <c r="N89"/>
  <c r="J45"/>
  <c r="N70"/>
  <c r="O76"/>
  <c r="Q16"/>
  <c r="G38"/>
  <c r="L5"/>
  <c r="Q61"/>
  <c r="N77"/>
  <c r="K55"/>
  <c r="G61"/>
  <c r="Q42"/>
  <c r="B58"/>
  <c r="N78"/>
  <c r="K42"/>
  <c r="L60"/>
  <c r="G64"/>
  <c r="J40"/>
  <c r="J54"/>
  <c r="N54"/>
  <c r="Q3"/>
  <c r="B83"/>
  <c r="N55"/>
  <c r="H9"/>
  <c r="G96"/>
  <c r="H97"/>
  <c r="P27"/>
  <c r="N21"/>
  <c r="K92"/>
  <c r="L34"/>
  <c r="I40"/>
  <c r="O55"/>
  <c r="K51"/>
  <c r="J51"/>
  <c r="L16"/>
  <c r="J12"/>
  <c r="Q71"/>
  <c r="B96"/>
  <c r="H83"/>
  <c r="N83"/>
  <c r="J97"/>
  <c r="N43"/>
  <c r="L93"/>
  <c r="N9"/>
  <c r="N90"/>
  <c r="L35"/>
  <c r="K33"/>
  <c r="J60"/>
  <c r="K45"/>
  <c r="O65"/>
  <c r="L22"/>
  <c r="H23"/>
  <c r="Q73"/>
  <c r="L19"/>
  <c r="H69"/>
  <c r="B97"/>
  <c r="N50"/>
  <c r="I87"/>
  <c r="I89"/>
  <c r="P12"/>
  <c r="N45"/>
  <c r="O85"/>
  <c r="P44"/>
  <c r="J63"/>
  <c r="G59"/>
  <c r="P48"/>
  <c r="G42"/>
  <c r="P11"/>
  <c r="K78"/>
  <c r="L33"/>
  <c r="G50"/>
  <c r="J65"/>
  <c r="N4"/>
  <c r="J24"/>
  <c r="G60"/>
  <c r="P4"/>
  <c r="J36"/>
  <c r="I7"/>
  <c r="Q32"/>
  <c r="I55"/>
  <c r="K82"/>
  <c r="J22"/>
  <c r="P5"/>
  <c r="H64"/>
  <c r="N10"/>
  <c r="J16"/>
  <c r="Q49"/>
  <c r="J44"/>
  <c r="I22"/>
  <c r="B49"/>
  <c r="B42"/>
  <c r="I76"/>
  <c r="G78"/>
  <c r="B54"/>
  <c r="P90"/>
  <c r="J21"/>
  <c r="O38"/>
  <c r="H81"/>
  <c r="O80"/>
  <c r="B57"/>
  <c r="B87"/>
  <c r="O27"/>
  <c r="G27"/>
  <c r="K59"/>
  <c r="I13"/>
  <c r="K65"/>
  <c r="J94"/>
  <c r="N59"/>
  <c r="K69"/>
  <c r="G48"/>
  <c r="G52"/>
  <c r="O3"/>
  <c r="B27"/>
  <c r="I84"/>
  <c r="O45"/>
  <c r="L63"/>
  <c r="O61"/>
  <c r="G88"/>
  <c r="O90"/>
  <c r="O48"/>
  <c r="H95"/>
  <c r="I33"/>
  <c r="J95"/>
  <c r="Q90"/>
  <c r="J50"/>
  <c r="G13"/>
  <c r="K53"/>
  <c r="P85"/>
  <c r="Q70"/>
  <c r="K18"/>
  <c r="Q25"/>
  <c r="O52"/>
  <c r="I47"/>
  <c r="H19"/>
  <c r="L38"/>
  <c r="O54"/>
  <c r="I59"/>
  <c r="I62"/>
  <c r="G44"/>
  <c r="J91"/>
  <c r="I58"/>
  <c r="O92"/>
  <c r="O59"/>
  <c r="K24"/>
  <c r="P10"/>
  <c r="L45"/>
  <c r="Q17"/>
  <c r="N76"/>
  <c r="H37"/>
  <c r="I65"/>
  <c r="I70"/>
  <c r="H17"/>
  <c r="J38"/>
  <c r="Q83"/>
  <c r="B28"/>
  <c r="K3"/>
  <c r="N65"/>
  <c r="I96"/>
  <c r="O20"/>
  <c r="N67"/>
  <c r="B45"/>
  <c r="P26"/>
  <c r="O46"/>
  <c r="H22"/>
  <c r="G70"/>
  <c r="I16"/>
  <c r="N48"/>
  <c r="K21"/>
  <c r="J90"/>
  <c r="P63"/>
  <c r="L42"/>
  <c r="H24"/>
  <c r="L66"/>
  <c r="Q50"/>
  <c r="O57"/>
  <c r="G30"/>
  <c r="P13"/>
  <c r="K91"/>
  <c r="O32"/>
  <c r="Q23"/>
  <c r="Q9"/>
  <c r="G74"/>
  <c r="I23"/>
  <c r="G21"/>
  <c r="J89"/>
  <c r="B7"/>
  <c r="B33"/>
  <c r="G45"/>
  <c r="G25"/>
  <c r="P98"/>
  <c r="G91"/>
  <c r="J86"/>
  <c r="I45"/>
  <c r="L23"/>
  <c r="Q12"/>
  <c r="N8"/>
  <c r="B36"/>
  <c r="J62"/>
  <c r="H30"/>
  <c r="N63"/>
  <c r="K66"/>
  <c r="Q13"/>
  <c r="K57"/>
  <c r="J4"/>
  <c r="Q48"/>
  <c r="L17"/>
  <c r="I85"/>
  <c r="I27"/>
  <c r="H66"/>
  <c r="L54"/>
  <c r="P72"/>
  <c r="J29"/>
  <c r="P18"/>
  <c r="P34"/>
  <c r="L87"/>
  <c r="B91"/>
  <c r="I82"/>
  <c r="I88"/>
  <c r="N58"/>
  <c r="J53"/>
  <c r="Q5"/>
  <c r="O87"/>
  <c r="I97"/>
  <c r="L50"/>
  <c r="J31"/>
  <c r="B93"/>
  <c r="G69"/>
  <c r="K7"/>
  <c r="G81"/>
  <c r="H79"/>
  <c r="L64"/>
  <c r="G77"/>
  <c r="L55"/>
  <c r="B40"/>
  <c r="H31"/>
  <c r="L77"/>
  <c r="G43"/>
  <c r="O39"/>
  <c r="O16"/>
  <c r="L30"/>
  <c r="N28"/>
  <c r="P14"/>
  <c r="K46"/>
  <c r="L92"/>
  <c r="N61"/>
  <c r="I43"/>
  <c r="P78"/>
  <c r="I19"/>
  <c r="B41"/>
  <c r="J13"/>
  <c r="I42"/>
  <c r="B53"/>
  <c r="N42"/>
  <c r="J72"/>
  <c r="O8"/>
  <c r="B88"/>
  <c r="H98"/>
  <c r="K19"/>
  <c r="O83"/>
  <c r="K16"/>
  <c r="N14"/>
  <c r="Q87"/>
  <c r="N87"/>
  <c r="N98"/>
  <c r="L97"/>
  <c r="J83"/>
  <c r="K71"/>
  <c r="J3"/>
  <c r="I56"/>
  <c r="G41"/>
  <c r="I41"/>
  <c r="I51"/>
  <c r="N85"/>
  <c r="H75"/>
  <c r="O82"/>
  <c r="N53"/>
  <c r="P23"/>
  <c r="Q80"/>
  <c r="L79"/>
  <c r="N56"/>
  <c r="H16"/>
  <c r="N80"/>
  <c r="Q98"/>
  <c r="P59"/>
  <c r="H82"/>
  <c r="I92"/>
  <c r="I4"/>
  <c r="J57"/>
  <c r="L29"/>
  <c r="Q51"/>
  <c r="J80"/>
  <c r="L62"/>
  <c r="L47"/>
  <c r="L15"/>
  <c r="I52"/>
  <c r="L31"/>
  <c r="J71"/>
  <c r="Q35"/>
  <c r="L98"/>
  <c r="N18"/>
  <c r="J7"/>
  <c r="B34"/>
  <c r="J9"/>
  <c r="K17"/>
  <c r="L36"/>
  <c r="N3"/>
  <c r="R3" l="1"/>
  <c r="N99"/>
  <c r="C34"/>
  <c r="E34"/>
  <c r="F34"/>
  <c r="D34"/>
  <c r="R18"/>
  <c r="M52"/>
  <c r="M4"/>
  <c r="M92"/>
  <c r="R80"/>
  <c r="R56"/>
  <c r="R53"/>
  <c r="R85"/>
  <c r="M51"/>
  <c r="M41"/>
  <c r="M56"/>
  <c r="J99"/>
  <c r="R98"/>
  <c r="R87"/>
  <c r="R14"/>
  <c r="D88"/>
  <c r="F88"/>
  <c r="E88"/>
  <c r="C88"/>
  <c r="R42"/>
  <c r="C53"/>
  <c r="F53"/>
  <c r="E53"/>
  <c r="D53"/>
  <c r="M42"/>
  <c r="F41"/>
  <c r="E41"/>
  <c r="C41"/>
  <c r="D41"/>
  <c r="M19"/>
  <c r="M43"/>
  <c r="R61"/>
  <c r="R28"/>
  <c r="D40"/>
  <c r="F40"/>
  <c r="C40"/>
  <c r="E40"/>
  <c r="C93"/>
  <c r="D93"/>
  <c r="E93"/>
  <c r="F93"/>
  <c r="M97"/>
  <c r="R58"/>
  <c r="M88"/>
  <c r="M82"/>
  <c r="C91"/>
  <c r="D91"/>
  <c r="E91"/>
  <c r="F91"/>
  <c r="M27"/>
  <c r="M85"/>
  <c r="R63"/>
  <c r="D36"/>
  <c r="E36"/>
  <c r="C36"/>
  <c r="F36"/>
  <c r="R8"/>
  <c r="M45"/>
  <c r="D33"/>
  <c r="F33"/>
  <c r="C33"/>
  <c r="E33"/>
  <c r="C7"/>
  <c r="D7"/>
  <c r="E7"/>
  <c r="F7"/>
  <c r="M23"/>
  <c r="R48"/>
  <c r="M16"/>
  <c r="E45"/>
  <c r="F45"/>
  <c r="C45"/>
  <c r="D45"/>
  <c r="R67"/>
  <c r="M96"/>
  <c r="R65"/>
  <c r="K99"/>
  <c r="D28"/>
  <c r="C28"/>
  <c r="E28"/>
  <c r="F28"/>
  <c r="M70"/>
  <c r="M65"/>
  <c r="R76"/>
  <c r="M58"/>
  <c r="M62"/>
  <c r="M59"/>
  <c r="M47"/>
  <c r="M33"/>
  <c r="M84"/>
  <c r="D27"/>
  <c r="F27"/>
  <c r="C27"/>
  <c r="E27"/>
  <c r="O99"/>
  <c r="R59"/>
  <c r="M13"/>
  <c r="D87"/>
  <c r="F87"/>
  <c r="C87"/>
  <c r="E87"/>
  <c r="F57"/>
  <c r="E57"/>
  <c r="D57"/>
  <c r="C57"/>
  <c r="E54"/>
  <c r="D54"/>
  <c r="C54"/>
  <c r="F54"/>
  <c r="M76"/>
  <c r="E42"/>
  <c r="D42"/>
  <c r="C42"/>
  <c r="F42"/>
  <c r="E49"/>
  <c r="F49"/>
  <c r="D49"/>
  <c r="C49"/>
  <c r="M22"/>
  <c r="R10"/>
  <c r="M55"/>
  <c r="M7"/>
  <c r="R4"/>
  <c r="R45"/>
  <c r="M89"/>
  <c r="M87"/>
  <c r="R50"/>
  <c r="E97"/>
  <c r="C97"/>
  <c r="D97"/>
  <c r="F97"/>
  <c r="R90"/>
  <c r="R9"/>
  <c r="R43"/>
  <c r="R83"/>
  <c r="E96"/>
  <c r="C96"/>
  <c r="F96"/>
  <c r="D96"/>
  <c r="M40"/>
  <c r="R21"/>
  <c r="R55"/>
  <c r="C83"/>
  <c r="F83"/>
  <c r="D83"/>
  <c r="E83"/>
  <c r="Q99"/>
  <c r="R54"/>
  <c r="R78"/>
  <c r="D58"/>
  <c r="E58"/>
  <c r="F58"/>
  <c r="C58"/>
  <c r="R77"/>
  <c r="R70"/>
  <c r="R89"/>
  <c r="R38"/>
  <c r="E13"/>
  <c r="C13"/>
  <c r="D13"/>
  <c r="F13"/>
  <c r="R46"/>
  <c r="M72"/>
  <c r="C94"/>
  <c r="D94"/>
  <c r="E94"/>
  <c r="F94"/>
  <c r="M91"/>
  <c r="R68"/>
  <c r="C16"/>
  <c r="E16"/>
  <c r="F16"/>
  <c r="D16"/>
  <c r="C6"/>
  <c r="D6"/>
  <c r="F6"/>
  <c r="E6"/>
  <c r="M30"/>
  <c r="R62"/>
  <c r="R23"/>
  <c r="R92"/>
  <c r="M24"/>
  <c r="M53"/>
  <c r="D85"/>
  <c r="F85"/>
  <c r="C85"/>
  <c r="E85"/>
  <c r="R37"/>
  <c r="D29"/>
  <c r="C29"/>
  <c r="F29"/>
  <c r="E29"/>
  <c r="D35"/>
  <c r="F35"/>
  <c r="C35"/>
  <c r="E35"/>
  <c r="E89"/>
  <c r="D89"/>
  <c r="F89"/>
  <c r="C89"/>
  <c r="M15"/>
  <c r="M11"/>
  <c r="R97"/>
  <c r="R66"/>
  <c r="R29"/>
  <c r="M67"/>
  <c r="R27"/>
  <c r="M37"/>
  <c r="M18"/>
  <c r="R75"/>
  <c r="C65"/>
  <c r="F65"/>
  <c r="E65"/>
  <c r="D65"/>
  <c r="M75"/>
  <c r="F75"/>
  <c r="E75"/>
  <c r="C75"/>
  <c r="D75"/>
  <c r="C98"/>
  <c r="D98"/>
  <c r="E98"/>
  <c r="F98"/>
  <c r="M29"/>
  <c r="F17"/>
  <c r="D17"/>
  <c r="C17"/>
  <c r="E17"/>
  <c r="R22"/>
  <c r="F38"/>
  <c r="E38"/>
  <c r="C38"/>
  <c r="D38"/>
  <c r="M54"/>
  <c r="R88"/>
  <c r="E77"/>
  <c r="D77"/>
  <c r="F77"/>
  <c r="C77"/>
  <c r="R20"/>
  <c r="D74"/>
  <c r="E74"/>
  <c r="C74"/>
  <c r="F74"/>
  <c r="R6"/>
  <c r="E72"/>
  <c r="D72"/>
  <c r="F72"/>
  <c r="C72"/>
  <c r="M63"/>
  <c r="F81"/>
  <c r="D81"/>
  <c r="E81"/>
  <c r="C81"/>
  <c r="C66"/>
  <c r="F66"/>
  <c r="D66"/>
  <c r="E66"/>
  <c r="M50"/>
  <c r="M35"/>
  <c r="C9"/>
  <c r="D9"/>
  <c r="E9"/>
  <c r="F9"/>
  <c r="E4"/>
  <c r="C4"/>
  <c r="F4"/>
  <c r="D4"/>
  <c r="M12"/>
  <c r="F21"/>
  <c r="D21"/>
  <c r="E21"/>
  <c r="C21"/>
  <c r="M68"/>
  <c r="R35"/>
  <c r="C61"/>
  <c r="E61"/>
  <c r="D61"/>
  <c r="F61"/>
  <c r="E59"/>
  <c r="D59"/>
  <c r="C59"/>
  <c r="F59"/>
  <c r="M94"/>
  <c r="R13"/>
  <c r="E22"/>
  <c r="C22"/>
  <c r="D22"/>
  <c r="F22"/>
  <c r="M9"/>
  <c r="F71"/>
  <c r="C71"/>
  <c r="D71"/>
  <c r="E71"/>
  <c r="D79"/>
  <c r="E79"/>
  <c r="C79"/>
  <c r="F79"/>
  <c r="R25"/>
  <c r="D30"/>
  <c r="C30"/>
  <c r="F30"/>
  <c r="E30"/>
  <c r="E68"/>
  <c r="C68"/>
  <c r="F68"/>
  <c r="D68"/>
  <c r="C14"/>
  <c r="E14"/>
  <c r="D14"/>
  <c r="F14"/>
  <c r="C78"/>
  <c r="D78"/>
  <c r="F78"/>
  <c r="E78"/>
  <c r="R19"/>
  <c r="R7"/>
  <c r="M78"/>
  <c r="F90"/>
  <c r="E90"/>
  <c r="D90"/>
  <c r="C90"/>
  <c r="R81"/>
  <c r="D26"/>
  <c r="C26"/>
  <c r="F26"/>
  <c r="E26"/>
  <c r="M77"/>
  <c r="R52"/>
  <c r="E5"/>
  <c r="D5"/>
  <c r="F5"/>
  <c r="C5"/>
  <c r="R32"/>
  <c r="M83"/>
  <c r="M26"/>
  <c r="R41"/>
  <c r="R74"/>
  <c r="D44"/>
  <c r="C44"/>
  <c r="E44"/>
  <c r="F44"/>
  <c r="M81"/>
  <c r="D95"/>
  <c r="F95"/>
  <c r="E95"/>
  <c r="C95"/>
  <c r="R94"/>
  <c r="F25"/>
  <c r="D25"/>
  <c r="C25"/>
  <c r="E25"/>
  <c r="R73"/>
  <c r="R33"/>
  <c r="C18"/>
  <c r="E18"/>
  <c r="D18"/>
  <c r="F18"/>
  <c r="M73"/>
  <c r="M86"/>
  <c r="M74"/>
  <c r="M90"/>
  <c r="R51"/>
  <c r="R60"/>
  <c r="R30"/>
  <c r="M36"/>
  <c r="C64"/>
  <c r="F64"/>
  <c r="E64"/>
  <c r="D64"/>
  <c r="M34"/>
  <c r="M44"/>
  <c r="R79"/>
  <c r="M6"/>
  <c r="E60"/>
  <c r="C60"/>
  <c r="D60"/>
  <c r="F60"/>
  <c r="F31"/>
  <c r="C31"/>
  <c r="D31"/>
  <c r="E31"/>
  <c r="M25"/>
  <c r="R12"/>
  <c r="M39"/>
  <c r="M28"/>
  <c r="M38"/>
  <c r="D10"/>
  <c r="E10"/>
  <c r="F10"/>
  <c r="C10"/>
  <c r="R40"/>
  <c r="M17"/>
  <c r="G99"/>
  <c r="M31"/>
  <c r="R95"/>
  <c r="M32"/>
  <c r="R82"/>
  <c r="R57"/>
  <c r="M64"/>
  <c r="F11"/>
  <c r="E11"/>
  <c r="D11"/>
  <c r="C11"/>
  <c r="M98"/>
  <c r="R36"/>
  <c r="M10"/>
  <c r="E70"/>
  <c r="D70"/>
  <c r="C70"/>
  <c r="F70"/>
  <c r="M14"/>
  <c r="R39"/>
  <c r="L99"/>
  <c r="D82"/>
  <c r="F82"/>
  <c r="C82"/>
  <c r="E82"/>
  <c r="R64"/>
  <c r="R86"/>
  <c r="C86"/>
  <c r="F86"/>
  <c r="E86"/>
  <c r="D86"/>
  <c r="M71"/>
  <c r="D48"/>
  <c r="E48"/>
  <c r="F48"/>
  <c r="C48"/>
  <c r="M49"/>
  <c r="M48"/>
  <c r="M93"/>
  <c r="E55"/>
  <c r="C55"/>
  <c r="D55"/>
  <c r="F55"/>
  <c r="D56"/>
  <c r="C56"/>
  <c r="F56"/>
  <c r="E56"/>
  <c r="R72"/>
  <c r="M5"/>
  <c r="R15"/>
  <c r="F46"/>
  <c r="C46"/>
  <c r="E46"/>
  <c r="D46"/>
  <c r="M66"/>
  <c r="C37"/>
  <c r="F37"/>
  <c r="E37"/>
  <c r="D37"/>
  <c r="R91"/>
  <c r="C67"/>
  <c r="D67"/>
  <c r="E67"/>
  <c r="F67"/>
  <c r="E62"/>
  <c r="C62"/>
  <c r="F62"/>
  <c r="D62"/>
  <c r="F92"/>
  <c r="D92"/>
  <c r="C92"/>
  <c r="E92"/>
  <c r="R17"/>
  <c r="R5"/>
  <c r="M46"/>
  <c r="P99"/>
  <c r="M69"/>
  <c r="D80"/>
  <c r="E80"/>
  <c r="C80"/>
  <c r="F80"/>
  <c r="M79"/>
  <c r="M57"/>
  <c r="R26"/>
  <c r="R96"/>
  <c r="R49"/>
  <c r="M8"/>
  <c r="C52"/>
  <c r="D52"/>
  <c r="E52"/>
  <c r="F52"/>
  <c r="D73"/>
  <c r="E73"/>
  <c r="C73"/>
  <c r="F73"/>
  <c r="F51"/>
  <c r="C51"/>
  <c r="E51"/>
  <c r="D51"/>
  <c r="E43"/>
  <c r="C43"/>
  <c r="D43"/>
  <c r="F43"/>
  <c r="F63"/>
  <c r="C63"/>
  <c r="E63"/>
  <c r="D63"/>
  <c r="R34"/>
  <c r="R93"/>
  <c r="D12"/>
  <c r="C12"/>
  <c r="F12"/>
  <c r="E12"/>
  <c r="R24"/>
  <c r="F32"/>
  <c r="D32"/>
  <c r="E32"/>
  <c r="C32"/>
  <c r="R71"/>
  <c r="F19"/>
  <c r="E19"/>
  <c r="D19"/>
  <c r="C19"/>
  <c r="F84"/>
  <c r="E84"/>
  <c r="C84"/>
  <c r="D84"/>
  <c r="D20"/>
  <c r="C20"/>
  <c r="F20"/>
  <c r="E20"/>
  <c r="R44"/>
  <c r="R31"/>
  <c r="M20"/>
  <c r="M21"/>
  <c r="E47"/>
  <c r="D47"/>
  <c r="F47"/>
  <c r="C47"/>
  <c r="D15"/>
  <c r="F15"/>
  <c r="E15"/>
  <c r="C15"/>
  <c r="R16"/>
  <c r="R11"/>
  <c r="D8"/>
  <c r="E8"/>
  <c r="C8"/>
  <c r="F8"/>
  <c r="E39"/>
  <c r="D39"/>
  <c r="F39"/>
  <c r="C39"/>
  <c r="B99"/>
  <c r="E3"/>
  <c r="D3"/>
  <c r="C3"/>
  <c r="F3"/>
  <c r="R84"/>
  <c r="R47"/>
  <c r="M61"/>
  <c r="D23"/>
  <c r="F23"/>
  <c r="E23"/>
  <c r="C23"/>
  <c r="M80"/>
  <c r="F24"/>
  <c r="C24"/>
  <c r="D24"/>
  <c r="E24"/>
  <c r="M95"/>
  <c r="E76"/>
  <c r="D76"/>
  <c r="C76"/>
  <c r="F76"/>
  <c r="E50"/>
  <c r="C50"/>
  <c r="D50"/>
  <c r="F50"/>
  <c r="M60"/>
  <c r="M3"/>
  <c r="I99"/>
  <c r="H99"/>
  <c r="R69"/>
  <c r="F69"/>
  <c r="E69"/>
  <c r="D69"/>
  <c r="C6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E99" i="78" l="1"/>
  <c r="F99"/>
  <c r="M99"/>
  <c r="D99"/>
  <c r="R99"/>
  <c r="C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CW16"/>
  <c r="CW38"/>
  <c r="CP44"/>
  <c r="CP35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<sst xmlns="http://schemas.openxmlformats.org/spreadsheetml/2006/main" count="8824" uniqueCount="536">
  <si>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</si>
  <si>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</si>
  <si>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</si>
  <si>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</si>
  <si>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</si>
  <si>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</si>
  <si>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</si>
  <si>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</si>
  <si>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</si>
  <si>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</si>
  <si>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</si>
  <si>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</si>
  <si>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</si>
  <si>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</si>
  <si>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</si>
  <si>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</si>
  <si>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</si>
  <si>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</si>
  <si>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</si>
  <si>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</si>
  <si>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</si>
  <si>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</si>
  <si>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</si>
  <si>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</si>
  <si>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</si>
  <si>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</si>
  <si>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</si>
  <si>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</si>
  <si>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</si>
  <si>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</si>
  <si>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</si>
  <si>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</si>
  <si>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</si>
  <si>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</si>
  <si>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</si>
  <si>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</si>
  <si>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</si>
  <si>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</si>
  <si>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</si>
  <si>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</si>
  <si>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</si>
  <si>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</si>
  <si>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</si>
  <si>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</si>
  <si>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</si>
  <si>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</si>
  <si>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</si>
  <si>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</si>
  <si>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</si>
  <si>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</si>
  <si>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</si>
  <si>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</si>
  <si>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</si>
  <si>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</si>
  <si>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</si>
  <si>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</si>
  <si>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</si>
  <si>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</si>
  <si>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</si>
  <si>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</si>
  <si>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</si>
  <si>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</si>
  <si>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</si>
  <si>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</si>
  <si>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</si>
  <si>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</si>
  <si>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</si>
  <si>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</si>
  <si>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</si>
  <si>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</si>
  <si>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</si>
  <si>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</si>
  <si>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</si>
  <si>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</si>
  <si>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</si>
  <si>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</si>
  <si>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</si>
  <si>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</si>
  <si>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</si>
  <si>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</si>
  <si>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</si>
  <si>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</si>
  <si>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</si>
  <si>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</si>
  <si>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</si>
  <si>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</si>
  <si>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</si>
  <si>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</si>
  <si>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</si>
  <si>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</si>
  <si>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</si>
  <si>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</si>
  <si>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</si>
  <si>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</si>
  <si>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</si>
  <si>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</si>
  <si>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</si>
  <si>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</si>
  <si>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</si>
  <si>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</si>
  <si>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</si>
  <si>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</si>
  <si>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</si>
  <si>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</si>
  <si>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</si>
  <si>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</si>
  <si>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</si>
  <si>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</si>
  <si>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</si>
  <si>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</si>
  <si>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</si>
  <si>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</si>
  <si>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</si>
  <si>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</si>
  <si>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</si>
  <si>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</si>
  <si>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</si>
  <si>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</si>
  <si>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</si>
  <si>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</si>
  <si>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</si>
  <si>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</si>
  <si>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</si>
  <si>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</si>
  <si>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</si>
  <si>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</si>
  <si>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</si>
  <si>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</si>
  <si>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</si>
  <si>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</si>
  <si>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</si>
  <si>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</si>
  <si>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</si>
  <si>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</si>
  <si>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</si>
  <si>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</si>
  <si>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</si>
  <si>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</si>
  <si>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</si>
  <si>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</si>
  <si>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</si>
  <si>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</si>
  <si>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</si>
  <si>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</si>
  <si>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</si>
  <si>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</si>
  <si>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</si>
  <si>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</si>
  <si>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</si>
  <si>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</si>
  <si>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</si>
  <si>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</si>
  <si>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</si>
  <si>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</si>
  <si>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</si>
  <si>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</si>
  <si>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</si>
  <si>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</si>
  <si>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</si>
  <si>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</si>
  <si>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</si>
  <si>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</si>
  <si>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</si>
  <si>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</si>
  <si>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</si>
  <si>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</si>
  <si>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</si>
  <si>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</si>
  <si>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</si>
  <si>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</si>
  <si>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</si>
  <si>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</si>
  <si>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</si>
  <si>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</si>
  <si>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</si>
  <si>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</si>
  <si>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</si>
  <si>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</si>
  <si>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</si>
  <si>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</si>
  <si>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</si>
  <si>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</si>
  <si>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</si>
  <si>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</si>
  <si>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</si>
  <si>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</si>
  <si>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</si>
  <si>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</si>
  <si>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</si>
  <si>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</si>
  <si>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</si>
  <si>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</si>
  <si>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</si>
  <si>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</si>
  <si>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</si>
  <si>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</si>
  <si>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</si>
  <si>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</si>
  <si>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</si>
  <si>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</si>
  <si>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</si>
  <si>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</si>
  <si>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</si>
  <si>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</si>
  <si>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</si>
  <si>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</si>
  <si>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</si>
  <si>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</si>
  <si>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</si>
  <si>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</si>
  <si>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</si>
  <si>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</si>
  <si>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</si>
  <si>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</si>
  <si>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</si>
  <si>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</si>
  <si>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</si>
  <si>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</si>
  <si>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</si>
  <si>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</si>
  <si>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</si>
  <si>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</si>
  <si>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</si>
  <si>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</si>
  <si>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</si>
  <si>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</si>
  <si>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</si>
  <si>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</si>
  <si>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</si>
  <si>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</si>
  <si>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</si>
  <si>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</si>
  <si>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</si>
  <si>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</si>
  <si>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</si>
  <si>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</si>
  <si>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</si>
  <si>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</si>
  <si>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</si>
  <si>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</si>
  <si>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</si>
  <si>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</si>
  <si>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</si>
  <si>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</si>
  <si>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</si>
  <si>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</si>
  <si>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</si>
  <si>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</si>
  <si>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</si>
  <si>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</si>
  <si>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</si>
  <si>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</si>
  <si>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</si>
  <si>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</si>
  <si>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</si>
  <si>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</si>
  <si>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</si>
  <si>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</si>
  <si>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</si>
  <si>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</si>
  <si>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</si>
  <si>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</si>
  <si>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</si>
  <si>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</si>
  <si>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</si>
  <si>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</si>
  <si>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</si>
  <si>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</si>
  <si>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</si>
  <si>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</si>
  <si>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</si>
  <si>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</si>
  <si>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</si>
  <si>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</si>
  <si>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</si>
  <si>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</si>
  <si>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</si>
  <si>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</si>
  <si>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</si>
  <si>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</si>
  <si>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</si>
  <si>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</si>
  <si>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</si>
  <si>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</si>
  <si>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</si>
  <si>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</si>
  <si>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</si>
  <si>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</si>
  <si>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</si>
  <si>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</si>
  <si>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</si>
  <si>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</si>
  <si>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</si>
  <si>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</si>
  <si>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</si>
  <si>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</si>
  <si>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</si>
  <si>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</si>
  <si>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</si>
  <si>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</si>
  <si>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</si>
  <si>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</si>
  <si>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</si>
  <si>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</si>
  <si>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</si>
  <si>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</si>
  <si>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</si>
  <si>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</si>
  <si>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</si>
  <si>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</si>
  <si>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</si>
  <si>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</si>
  <si>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</si>
  <si>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</si>
  <si>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</si>
  <si>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</si>
  <si>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</si>
  <si>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</si>
  <si>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</si>
  <si>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</si>
  <si>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</si>
  <si>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</si>
  <si>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</si>
  <si>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</si>
  <si>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</si>
  <si>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</si>
  <si>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</si>
  <si>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</si>
  <si>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</si>
  <si>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</si>
  <si>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</si>
  <si>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</si>
  <si>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</si>
  <si>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</si>
  <si>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</si>
  <si>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</si>
  <si>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</si>
  <si>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</si>
  <si>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</si>
  <si>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</si>
  <si>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</si>
  <si>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</si>
  <si>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</si>
  <si>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</si>
  <si>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</si>
  <si>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</si>
  <si>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</si>
  <si>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</si>
  <si>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</si>
  <si>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</si>
  <si>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</si>
  <si>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</si>
  <si>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</si>
  <si>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</si>
  <si>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</si>
  <si>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</si>
  <si>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</si>
  <si>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</si>
  <si>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</si>
  <si>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</si>
  <si>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</si>
  <si>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</si>
  <si>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</si>
  <si>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</si>
  <si>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</si>
  <si>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</si>
  <si>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</si>
  <si>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</si>
  <si>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</si>
  <si>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</si>
  <si>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</si>
  <si>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</si>
  <si>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</si>
  <si>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</si>
  <si>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</si>
  <si>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</si>
  <si>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</si>
  <si>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</si>
  <si>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</si>
  <si>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</si>
  <si>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</si>
  <si>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</si>
  <si>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</si>
  <si>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</si>
  <si>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</si>
  <si>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</si>
  <si>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</si>
  <si>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</si>
  <si>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</si>
  <si>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</si>
  <si>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</si>
  <si>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</si>
  <si>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</si>
  <si>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</si>
  <si>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</si>
  <si>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</si>
  <si>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</si>
  <si>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</si>
  <si>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</si>
  <si>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</si>
  <si>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</si>
  <si>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</si>
  <si>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</si>
  <si>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</si>
  <si>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</si>
  <si>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</si>
  <si>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</si>
  <si>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</si>
  <si>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</si>
  <si>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</si>
  <si>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</si>
  <si>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</si>
  <si>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</si>
  <si>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</si>
  <si>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</si>
  <si>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</si>
  <si>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</si>
  <si>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</si>
  <si>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</si>
  <si>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</si>
  <si>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</si>
  <si>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</si>
  <si>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</si>
  <si>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</si>
  <si>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</si>
  <si>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</si>
  <si>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</si>
  <si>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</si>
  <si>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</si>
  <si>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</si>
  <si>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</si>
  <si>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</si>
  <si>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</si>
  <si>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</si>
  <si>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</si>
  <si>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</si>
  <si>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</si>
  <si>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</si>
  <si>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</si>
  <si>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</si>
  <si>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</si>
  <si>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</si>
  <si>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</si>
  <si>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</si>
  <si>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</si>
  <si>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</si>
  <si>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</si>
  <si>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</si>
  <si>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</si>
  <si>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</si>
  <si>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</si>
  <si>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</si>
  <si>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</si>
  <si>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</si>
  <si>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</si>
  <si>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</si>
  <si>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</si>
  <si>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</si>
  <si>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</si>
  <si>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</si>
  <si>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</si>
  <si>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</si>
  <si>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</si>
  <si>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</si>
  <si>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</si>
  <si>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</si>
  <si>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</si>
  <si>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</si>
  <si>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</si>
  <si>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</si>
  <si>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</si>
  <si>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</si>
  <si>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</si>
  <si>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</si>
  <si>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</si>
  <si>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</si>
  <si>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</si>
  <si>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</si>
  <si>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</si>
  <si>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</si>
  <si>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</si>
  <si>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</si>
  <si>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</si>
  <si>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</si>
  <si>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</si>
  <si>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</si>
  <si>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</si>
  <si>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</si>
  <si>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</si>
  <si>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</si>
  <si>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</si>
  <si>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</si>
  <si>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</si>
  <si>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</si>
  <si>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</si>
  <si>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</si>
  <si>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</si>
  <si>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</si>
  <si>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</si>
  <si>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</si>
  <si>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</si>
  <si>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</si>
  <si>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</si>
  <si>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</si>
  <si>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</si>
  <si>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</si>
  <si>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</si>
  <si>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</si>
  <si>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</si>
  <si>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</si>
  <si>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</si>
  <si>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</si>
  <si>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</si>
  <si>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</si>
  <si>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</si>
  <si>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</si>
  <si>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</si>
  <si>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</si>
  <si>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</si>
  <si>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</si>
  <si>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</si>
  <si>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</si>
  <si>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</si>
  <si>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</si>
  <si>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</si>
  <si>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</si>
  <si>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43IS2023/10/15</t>
  </si>
  <si>
    <t>NPCL(UP)</t>
  </si>
  <si>
    <t>CHANJUII</t>
  </si>
  <si>
    <t>NSLSUGAR</t>
  </si>
  <si>
    <t>ITCWIND</t>
  </si>
  <si>
    <t>SOLAPUR_SOLAR</t>
  </si>
  <si>
    <t>SKS Raigarh</t>
  </si>
  <si>
    <t>HP</t>
  </si>
  <si>
    <t>TPC MSEB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</si>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</sst>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620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620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620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620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620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620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620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620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570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570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570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540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540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530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490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461.32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430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461.32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511.32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511.32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511.32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511.32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440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420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45214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286</v>
      </c>
    </row>
    <row r="9" spans="1:3">
      <c r="A9" s="46" t="s">
        <v>450</v>
      </c>
      <c r="B9" s="201">
        <v>45214.980902777781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45214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9">
        <v>11.4</v>
      </c>
      <c r="C3" s="199">
        <v>11.4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4.7560799999999999</v>
      </c>
      <c r="J3" s="21">
        <f>C3*E3/100</f>
        <v>2.6596199999999999</v>
      </c>
      <c r="K3" s="21">
        <f>C3*F3/100</f>
        <v>3.4302600000000001</v>
      </c>
      <c r="L3" s="21">
        <f>C3*G3/100</f>
        <v>0.55404000000000009</v>
      </c>
      <c r="M3" s="158">
        <f>SUM(I3:L3)</f>
        <v>11.4</v>
      </c>
      <c r="N3" s="22"/>
      <c r="P3" s="37">
        <f t="shared" ref="P3:P34" si="1">I3</f>
        <v>4.7560799999999999</v>
      </c>
      <c r="Q3" s="37">
        <f t="shared" ref="Q3:Q34" si="2">J3</f>
        <v>2.6596199999999999</v>
      </c>
      <c r="R3" s="37">
        <f t="shared" ref="R3:R34" si="3">K3</f>
        <v>3.4302600000000001</v>
      </c>
      <c r="S3" s="37">
        <f t="shared" ref="S3:S34" si="4">L3</f>
        <v>0.55404000000000009</v>
      </c>
      <c r="T3" s="37">
        <f>SUM(P3:S3)</f>
        <v>11.4</v>
      </c>
    </row>
    <row r="4" spans="1:20">
      <c r="A4" s="8" t="s">
        <v>46</v>
      </c>
      <c r="B4" s="199">
        <v>11.4</v>
      </c>
      <c r="C4" s="199">
        <v>11.4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4.7560799999999999</v>
      </c>
      <c r="J4" s="21">
        <f t="shared" ref="J4:J67" si="6">C4*E4/100</f>
        <v>2.6596199999999999</v>
      </c>
      <c r="K4" s="21">
        <f t="shared" ref="K4:K67" si="7">C4*F4/100</f>
        <v>3.4302600000000001</v>
      </c>
      <c r="L4" s="21">
        <f t="shared" ref="L4:L67" si="8">C4*G4/100</f>
        <v>0.55404000000000009</v>
      </c>
      <c r="M4" s="159">
        <f t="shared" ref="M4:M67" si="9">SUM(I4:L4)</f>
        <v>11.4</v>
      </c>
      <c r="N4" s="22"/>
      <c r="P4" s="37">
        <f t="shared" si="1"/>
        <v>4.7560799999999999</v>
      </c>
      <c r="Q4" s="37">
        <f t="shared" si="2"/>
        <v>2.6596199999999999</v>
      </c>
      <c r="R4" s="37">
        <f t="shared" si="3"/>
        <v>3.4302600000000001</v>
      </c>
      <c r="S4" s="37">
        <f t="shared" si="4"/>
        <v>0.55404000000000009</v>
      </c>
      <c r="T4" s="37">
        <f t="shared" ref="T4:T67" si="10">SUM(P4:S4)</f>
        <v>11.4</v>
      </c>
    </row>
    <row r="5" spans="1:20">
      <c r="A5" s="8" t="s">
        <v>47</v>
      </c>
      <c r="B5" s="199">
        <v>11.4</v>
      </c>
      <c r="C5" s="199">
        <v>11.4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4.7560799999999999</v>
      </c>
      <c r="J5" s="21">
        <f t="shared" si="6"/>
        <v>2.6596199999999999</v>
      </c>
      <c r="K5" s="21">
        <f t="shared" si="7"/>
        <v>3.4302600000000001</v>
      </c>
      <c r="L5" s="21">
        <f t="shared" si="8"/>
        <v>0.55404000000000009</v>
      </c>
      <c r="M5" s="159">
        <f t="shared" si="9"/>
        <v>11.4</v>
      </c>
      <c r="N5" s="22"/>
      <c r="P5" s="37">
        <f t="shared" si="1"/>
        <v>4.7560799999999999</v>
      </c>
      <c r="Q5" s="37">
        <f t="shared" si="2"/>
        <v>2.6596199999999999</v>
      </c>
      <c r="R5" s="37">
        <f t="shared" si="3"/>
        <v>3.4302600000000001</v>
      </c>
      <c r="S5" s="37">
        <f t="shared" si="4"/>
        <v>0.55404000000000009</v>
      </c>
      <c r="T5" s="37">
        <f t="shared" si="10"/>
        <v>11.4</v>
      </c>
    </row>
    <row r="6" spans="1:20">
      <c r="A6" s="8" t="s">
        <v>48</v>
      </c>
      <c r="B6" s="199">
        <v>11.4</v>
      </c>
      <c r="C6" s="199">
        <v>11.4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4.7560799999999999</v>
      </c>
      <c r="J6" s="21">
        <f t="shared" si="6"/>
        <v>2.6596199999999999</v>
      </c>
      <c r="K6" s="21">
        <f t="shared" si="7"/>
        <v>3.4302600000000001</v>
      </c>
      <c r="L6" s="21">
        <f t="shared" si="8"/>
        <v>0.55404000000000009</v>
      </c>
      <c r="M6" s="159">
        <f t="shared" si="9"/>
        <v>11.4</v>
      </c>
      <c r="N6" s="22"/>
      <c r="P6" s="37">
        <f t="shared" si="1"/>
        <v>4.7560799999999999</v>
      </c>
      <c r="Q6" s="37">
        <f t="shared" si="2"/>
        <v>2.6596199999999999</v>
      </c>
      <c r="R6" s="37">
        <f t="shared" si="3"/>
        <v>3.4302600000000001</v>
      </c>
      <c r="S6" s="37">
        <f t="shared" si="4"/>
        <v>0.55404000000000009</v>
      </c>
      <c r="T6" s="37">
        <f t="shared" si="10"/>
        <v>11.4</v>
      </c>
    </row>
    <row r="7" spans="1:20">
      <c r="A7" s="8" t="s">
        <v>49</v>
      </c>
      <c r="B7" s="199">
        <v>11.4</v>
      </c>
      <c r="C7" s="199">
        <v>11.4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4.7560799999999999</v>
      </c>
      <c r="J7" s="21">
        <f t="shared" si="6"/>
        <v>2.6596199999999999</v>
      </c>
      <c r="K7" s="21">
        <f t="shared" si="7"/>
        <v>3.4302600000000001</v>
      </c>
      <c r="L7" s="21">
        <f t="shared" si="8"/>
        <v>0.55404000000000009</v>
      </c>
      <c r="M7" s="159">
        <f t="shared" si="9"/>
        <v>11.4</v>
      </c>
      <c r="N7" s="22"/>
      <c r="P7" s="37">
        <f t="shared" si="1"/>
        <v>4.7560799999999999</v>
      </c>
      <c r="Q7" s="37">
        <f t="shared" si="2"/>
        <v>2.6596199999999999</v>
      </c>
      <c r="R7" s="37">
        <f t="shared" si="3"/>
        <v>3.4302600000000001</v>
      </c>
      <c r="S7" s="37">
        <f t="shared" si="4"/>
        <v>0.55404000000000009</v>
      </c>
      <c r="T7" s="37">
        <f t="shared" si="10"/>
        <v>11.4</v>
      </c>
    </row>
    <row r="8" spans="1:20">
      <c r="A8" s="8" t="s">
        <v>50</v>
      </c>
      <c r="B8" s="199">
        <v>11.4</v>
      </c>
      <c r="C8" s="199">
        <v>11.4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4.7560799999999999</v>
      </c>
      <c r="J8" s="21">
        <f t="shared" si="6"/>
        <v>2.6596199999999999</v>
      </c>
      <c r="K8" s="21">
        <f t="shared" si="7"/>
        <v>3.4302600000000001</v>
      </c>
      <c r="L8" s="21">
        <f t="shared" si="8"/>
        <v>0.55404000000000009</v>
      </c>
      <c r="M8" s="159">
        <f t="shared" si="9"/>
        <v>11.4</v>
      </c>
      <c r="N8" s="22"/>
      <c r="P8" s="37">
        <f t="shared" si="1"/>
        <v>4.7560799999999999</v>
      </c>
      <c r="Q8" s="37">
        <f t="shared" si="2"/>
        <v>2.6596199999999999</v>
      </c>
      <c r="R8" s="37">
        <f t="shared" si="3"/>
        <v>3.4302600000000001</v>
      </c>
      <c r="S8" s="37">
        <f t="shared" si="4"/>
        <v>0.55404000000000009</v>
      </c>
      <c r="T8" s="37">
        <f t="shared" si="10"/>
        <v>11.4</v>
      </c>
    </row>
    <row r="9" spans="1:20">
      <c r="A9" s="8" t="s">
        <v>51</v>
      </c>
      <c r="B9" s="199">
        <v>11.4</v>
      </c>
      <c r="C9" s="199">
        <v>11.4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4.7560799999999999</v>
      </c>
      <c r="J9" s="21">
        <f t="shared" si="6"/>
        <v>2.6596199999999999</v>
      </c>
      <c r="K9" s="21">
        <f t="shared" si="7"/>
        <v>3.4302600000000001</v>
      </c>
      <c r="L9" s="21">
        <f t="shared" si="8"/>
        <v>0.55404000000000009</v>
      </c>
      <c r="M9" s="159">
        <f t="shared" si="9"/>
        <v>11.4</v>
      </c>
      <c r="N9" s="22"/>
      <c r="P9" s="37">
        <f t="shared" si="1"/>
        <v>4.7560799999999999</v>
      </c>
      <c r="Q9" s="37">
        <f t="shared" si="2"/>
        <v>2.6596199999999999</v>
      </c>
      <c r="R9" s="37">
        <f t="shared" si="3"/>
        <v>3.4302600000000001</v>
      </c>
      <c r="S9" s="37">
        <f t="shared" si="4"/>
        <v>0.55404000000000009</v>
      </c>
      <c r="T9" s="37">
        <f t="shared" si="10"/>
        <v>11.4</v>
      </c>
    </row>
    <row r="10" spans="1:20">
      <c r="A10" s="8" t="s">
        <v>52</v>
      </c>
      <c r="B10" s="199">
        <v>11.4</v>
      </c>
      <c r="C10" s="199">
        <v>11.4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4.7560799999999999</v>
      </c>
      <c r="J10" s="21">
        <f t="shared" si="6"/>
        <v>2.6596199999999999</v>
      </c>
      <c r="K10" s="21">
        <f t="shared" si="7"/>
        <v>3.4302600000000001</v>
      </c>
      <c r="L10" s="21">
        <f t="shared" si="8"/>
        <v>0.55404000000000009</v>
      </c>
      <c r="M10" s="159">
        <f t="shared" si="9"/>
        <v>11.4</v>
      </c>
      <c r="N10" s="22"/>
      <c r="P10" s="37">
        <f t="shared" si="1"/>
        <v>4.7560799999999999</v>
      </c>
      <c r="Q10" s="37">
        <f t="shared" si="2"/>
        <v>2.6596199999999999</v>
      </c>
      <c r="R10" s="37">
        <f t="shared" si="3"/>
        <v>3.4302600000000001</v>
      </c>
      <c r="S10" s="37">
        <f t="shared" si="4"/>
        <v>0.55404000000000009</v>
      </c>
      <c r="T10" s="37">
        <f t="shared" si="10"/>
        <v>11.4</v>
      </c>
    </row>
    <row r="11" spans="1:20">
      <c r="A11" s="8" t="s">
        <v>53</v>
      </c>
      <c r="B11" s="199">
        <v>11.4</v>
      </c>
      <c r="C11" s="199">
        <v>11.4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4.7560799999999999</v>
      </c>
      <c r="J11" s="21">
        <f t="shared" si="6"/>
        <v>2.6596199999999999</v>
      </c>
      <c r="K11" s="21">
        <f t="shared" si="7"/>
        <v>3.4302600000000001</v>
      </c>
      <c r="L11" s="21">
        <f t="shared" si="8"/>
        <v>0.55404000000000009</v>
      </c>
      <c r="M11" s="159">
        <f t="shared" si="9"/>
        <v>11.4</v>
      </c>
      <c r="N11" s="22"/>
      <c r="P11" s="37">
        <f t="shared" si="1"/>
        <v>4.7560799999999999</v>
      </c>
      <c r="Q11" s="37">
        <f t="shared" si="2"/>
        <v>2.6596199999999999</v>
      </c>
      <c r="R11" s="37">
        <f t="shared" si="3"/>
        <v>3.4302600000000001</v>
      </c>
      <c r="S11" s="37">
        <f t="shared" si="4"/>
        <v>0.55404000000000009</v>
      </c>
      <c r="T11" s="37">
        <f t="shared" si="10"/>
        <v>11.4</v>
      </c>
    </row>
    <row r="12" spans="1:20">
      <c r="A12" s="8" t="s">
        <v>54</v>
      </c>
      <c r="B12" s="199">
        <v>11.4</v>
      </c>
      <c r="C12" s="199">
        <v>11.4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4.7560799999999999</v>
      </c>
      <c r="J12" s="21">
        <f t="shared" si="6"/>
        <v>2.6596199999999999</v>
      </c>
      <c r="K12" s="21">
        <f t="shared" si="7"/>
        <v>3.4302600000000001</v>
      </c>
      <c r="L12" s="21">
        <f t="shared" si="8"/>
        <v>0.55404000000000009</v>
      </c>
      <c r="M12" s="159">
        <f t="shared" si="9"/>
        <v>11.4</v>
      </c>
      <c r="N12" s="22"/>
      <c r="P12" s="37">
        <f t="shared" si="1"/>
        <v>4.7560799999999999</v>
      </c>
      <c r="Q12" s="37">
        <f t="shared" si="2"/>
        <v>2.6596199999999999</v>
      </c>
      <c r="R12" s="37">
        <f t="shared" si="3"/>
        <v>3.4302600000000001</v>
      </c>
      <c r="S12" s="37">
        <f t="shared" si="4"/>
        <v>0.55404000000000009</v>
      </c>
      <c r="T12" s="37">
        <f t="shared" si="10"/>
        <v>11.4</v>
      </c>
    </row>
    <row r="13" spans="1:20">
      <c r="A13" s="8" t="s">
        <v>55</v>
      </c>
      <c r="B13" s="199">
        <v>11.4</v>
      </c>
      <c r="C13" s="199">
        <v>11.4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4.7560799999999999</v>
      </c>
      <c r="J13" s="21">
        <f t="shared" si="6"/>
        <v>2.6596199999999999</v>
      </c>
      <c r="K13" s="21">
        <f t="shared" si="7"/>
        <v>3.4302600000000001</v>
      </c>
      <c r="L13" s="21">
        <f t="shared" si="8"/>
        <v>0.55404000000000009</v>
      </c>
      <c r="M13" s="159">
        <f t="shared" si="9"/>
        <v>11.4</v>
      </c>
      <c r="N13" s="22"/>
      <c r="P13" s="37">
        <f t="shared" si="1"/>
        <v>4.7560799999999999</v>
      </c>
      <c r="Q13" s="37">
        <f t="shared" si="2"/>
        <v>2.6596199999999999</v>
      </c>
      <c r="R13" s="37">
        <f t="shared" si="3"/>
        <v>3.4302600000000001</v>
      </c>
      <c r="S13" s="37">
        <f t="shared" si="4"/>
        <v>0.55404000000000009</v>
      </c>
      <c r="T13" s="37">
        <f t="shared" si="10"/>
        <v>11.4</v>
      </c>
    </row>
    <row r="14" spans="1:20">
      <c r="A14" s="8" t="s">
        <v>56</v>
      </c>
      <c r="B14" s="199">
        <v>11.4</v>
      </c>
      <c r="C14" s="199">
        <v>11.4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4.7560799999999999</v>
      </c>
      <c r="J14" s="21">
        <f t="shared" si="6"/>
        <v>2.6596199999999999</v>
      </c>
      <c r="K14" s="21">
        <f t="shared" si="7"/>
        <v>3.4302600000000001</v>
      </c>
      <c r="L14" s="21">
        <f t="shared" si="8"/>
        <v>0.55404000000000009</v>
      </c>
      <c r="M14" s="159">
        <f t="shared" si="9"/>
        <v>11.4</v>
      </c>
      <c r="N14" s="22"/>
      <c r="P14" s="37">
        <f t="shared" si="1"/>
        <v>4.7560799999999999</v>
      </c>
      <c r="Q14" s="37">
        <f t="shared" si="2"/>
        <v>2.6596199999999999</v>
      </c>
      <c r="R14" s="37">
        <f t="shared" si="3"/>
        <v>3.4302600000000001</v>
      </c>
      <c r="S14" s="37">
        <f t="shared" si="4"/>
        <v>0.55404000000000009</v>
      </c>
      <c r="T14" s="37">
        <f t="shared" si="10"/>
        <v>11.4</v>
      </c>
    </row>
    <row r="15" spans="1:20">
      <c r="A15" s="8" t="s">
        <v>57</v>
      </c>
      <c r="B15" s="199">
        <v>11.4</v>
      </c>
      <c r="C15" s="199">
        <v>11.4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4.7560799999999999</v>
      </c>
      <c r="J15" s="21">
        <f t="shared" si="6"/>
        <v>2.6596199999999999</v>
      </c>
      <c r="K15" s="21">
        <f t="shared" si="7"/>
        <v>3.4302600000000001</v>
      </c>
      <c r="L15" s="21">
        <f t="shared" si="8"/>
        <v>0.55404000000000009</v>
      </c>
      <c r="M15" s="159">
        <f t="shared" si="9"/>
        <v>11.4</v>
      </c>
      <c r="N15" s="22"/>
      <c r="P15" s="37">
        <f t="shared" si="1"/>
        <v>4.7560799999999999</v>
      </c>
      <c r="Q15" s="37">
        <f t="shared" si="2"/>
        <v>2.6596199999999999</v>
      </c>
      <c r="R15" s="37">
        <f t="shared" si="3"/>
        <v>3.4302600000000001</v>
      </c>
      <c r="S15" s="37">
        <f t="shared" si="4"/>
        <v>0.55404000000000009</v>
      </c>
      <c r="T15" s="37">
        <f t="shared" si="10"/>
        <v>11.4</v>
      </c>
    </row>
    <row r="16" spans="1:20">
      <c r="A16" s="8" t="s">
        <v>58</v>
      </c>
      <c r="B16" s="199">
        <v>11.4</v>
      </c>
      <c r="C16" s="199">
        <v>11.4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4.7560799999999999</v>
      </c>
      <c r="J16" s="21">
        <f t="shared" si="6"/>
        <v>2.6596199999999999</v>
      </c>
      <c r="K16" s="21">
        <f t="shared" si="7"/>
        <v>3.4302600000000001</v>
      </c>
      <c r="L16" s="21">
        <f t="shared" si="8"/>
        <v>0.55404000000000009</v>
      </c>
      <c r="M16" s="159">
        <f t="shared" si="9"/>
        <v>11.4</v>
      </c>
      <c r="N16" s="22"/>
      <c r="P16" s="37">
        <f t="shared" si="1"/>
        <v>4.7560799999999999</v>
      </c>
      <c r="Q16" s="37">
        <f t="shared" si="2"/>
        <v>2.6596199999999999</v>
      </c>
      <c r="R16" s="37">
        <f t="shared" si="3"/>
        <v>3.4302600000000001</v>
      </c>
      <c r="S16" s="37">
        <f t="shared" si="4"/>
        <v>0.55404000000000009</v>
      </c>
      <c r="T16" s="37">
        <f t="shared" si="10"/>
        <v>11.4</v>
      </c>
    </row>
    <row r="17" spans="1:20">
      <c r="A17" s="8" t="s">
        <v>59</v>
      </c>
      <c r="B17" s="199">
        <v>11.4</v>
      </c>
      <c r="C17" s="199">
        <v>11.4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4.7560799999999999</v>
      </c>
      <c r="J17" s="21">
        <f t="shared" si="6"/>
        <v>2.6596199999999999</v>
      </c>
      <c r="K17" s="21">
        <f t="shared" si="7"/>
        <v>3.4302600000000001</v>
      </c>
      <c r="L17" s="21">
        <f t="shared" si="8"/>
        <v>0.55404000000000009</v>
      </c>
      <c r="M17" s="159">
        <f t="shared" si="9"/>
        <v>11.4</v>
      </c>
      <c r="N17" s="22"/>
      <c r="P17" s="37">
        <f t="shared" si="1"/>
        <v>4.7560799999999999</v>
      </c>
      <c r="Q17" s="37">
        <f t="shared" si="2"/>
        <v>2.6596199999999999</v>
      </c>
      <c r="R17" s="37">
        <f t="shared" si="3"/>
        <v>3.4302600000000001</v>
      </c>
      <c r="S17" s="37">
        <f t="shared" si="4"/>
        <v>0.55404000000000009</v>
      </c>
      <c r="T17" s="37">
        <f t="shared" si="10"/>
        <v>11.4</v>
      </c>
    </row>
    <row r="18" spans="1:20">
      <c r="A18" s="8" t="s">
        <v>60</v>
      </c>
      <c r="B18" s="199">
        <v>11.4</v>
      </c>
      <c r="C18" s="199">
        <v>11.4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4.7560799999999999</v>
      </c>
      <c r="J18" s="21">
        <f t="shared" si="6"/>
        <v>2.6596199999999999</v>
      </c>
      <c r="K18" s="21">
        <f t="shared" si="7"/>
        <v>3.4302600000000001</v>
      </c>
      <c r="L18" s="21">
        <f t="shared" si="8"/>
        <v>0.55404000000000009</v>
      </c>
      <c r="M18" s="159">
        <f t="shared" si="9"/>
        <v>11.4</v>
      </c>
      <c r="N18" s="22"/>
      <c r="P18" s="37">
        <f t="shared" si="1"/>
        <v>4.7560799999999999</v>
      </c>
      <c r="Q18" s="37">
        <f t="shared" si="2"/>
        <v>2.6596199999999999</v>
      </c>
      <c r="R18" s="37">
        <f t="shared" si="3"/>
        <v>3.4302600000000001</v>
      </c>
      <c r="S18" s="37">
        <f t="shared" si="4"/>
        <v>0.55404000000000009</v>
      </c>
      <c r="T18" s="37">
        <f t="shared" si="10"/>
        <v>11.4</v>
      </c>
    </row>
    <row r="19" spans="1:20">
      <c r="A19" s="8" t="s">
        <v>61</v>
      </c>
      <c r="B19" s="199">
        <v>11.4</v>
      </c>
      <c r="C19" s="199">
        <v>11.4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4.7560799999999999</v>
      </c>
      <c r="J19" s="21">
        <f t="shared" si="6"/>
        <v>2.6596199999999999</v>
      </c>
      <c r="K19" s="21">
        <f t="shared" si="7"/>
        <v>3.4302600000000001</v>
      </c>
      <c r="L19" s="21">
        <f t="shared" si="8"/>
        <v>0.55404000000000009</v>
      </c>
      <c r="M19" s="159">
        <f t="shared" si="9"/>
        <v>11.4</v>
      </c>
      <c r="N19" s="22"/>
      <c r="P19" s="37">
        <f t="shared" si="1"/>
        <v>4.7560799999999999</v>
      </c>
      <c r="Q19" s="37">
        <f t="shared" si="2"/>
        <v>2.6596199999999999</v>
      </c>
      <c r="R19" s="37">
        <f t="shared" si="3"/>
        <v>3.4302600000000001</v>
      </c>
      <c r="S19" s="37">
        <f t="shared" si="4"/>
        <v>0.55404000000000009</v>
      </c>
      <c r="T19" s="37">
        <f t="shared" si="10"/>
        <v>11.4</v>
      </c>
    </row>
    <row r="20" spans="1:20">
      <c r="A20" s="8" t="s">
        <v>62</v>
      </c>
      <c r="B20" s="199">
        <v>11.4</v>
      </c>
      <c r="C20" s="199">
        <v>11.4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4.7560799999999999</v>
      </c>
      <c r="J20" s="21">
        <f t="shared" si="6"/>
        <v>2.6596199999999999</v>
      </c>
      <c r="K20" s="21">
        <f t="shared" si="7"/>
        <v>3.4302600000000001</v>
      </c>
      <c r="L20" s="21">
        <f t="shared" si="8"/>
        <v>0.55404000000000009</v>
      </c>
      <c r="M20" s="159">
        <f t="shared" si="9"/>
        <v>11.4</v>
      </c>
      <c r="N20" s="22"/>
      <c r="P20" s="37">
        <f t="shared" si="1"/>
        <v>4.7560799999999999</v>
      </c>
      <c r="Q20" s="37">
        <f t="shared" si="2"/>
        <v>2.6596199999999999</v>
      </c>
      <c r="R20" s="37">
        <f t="shared" si="3"/>
        <v>3.4302600000000001</v>
      </c>
      <c r="S20" s="37">
        <f t="shared" si="4"/>
        <v>0.55404000000000009</v>
      </c>
      <c r="T20" s="37">
        <f t="shared" si="10"/>
        <v>11.4</v>
      </c>
    </row>
    <row r="21" spans="1:20">
      <c r="A21" s="8" t="s">
        <v>63</v>
      </c>
      <c r="B21" s="199">
        <v>11.4</v>
      </c>
      <c r="C21" s="199">
        <v>11.4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4.7560799999999999</v>
      </c>
      <c r="J21" s="21">
        <f t="shared" si="6"/>
        <v>2.6596199999999999</v>
      </c>
      <c r="K21" s="21">
        <f t="shared" si="7"/>
        <v>3.4302600000000001</v>
      </c>
      <c r="L21" s="21">
        <f t="shared" si="8"/>
        <v>0.55404000000000009</v>
      </c>
      <c r="M21" s="159">
        <f t="shared" si="9"/>
        <v>11.4</v>
      </c>
      <c r="N21" s="22"/>
      <c r="P21" s="37">
        <f t="shared" si="1"/>
        <v>4.7560799999999999</v>
      </c>
      <c r="Q21" s="37">
        <f t="shared" si="2"/>
        <v>2.6596199999999999</v>
      </c>
      <c r="R21" s="37">
        <f t="shared" si="3"/>
        <v>3.4302600000000001</v>
      </c>
      <c r="S21" s="37">
        <f t="shared" si="4"/>
        <v>0.55404000000000009</v>
      </c>
      <c r="T21" s="37">
        <f t="shared" si="10"/>
        <v>11.4</v>
      </c>
    </row>
    <row r="22" spans="1:20">
      <c r="A22" s="8" t="s">
        <v>64</v>
      </c>
      <c r="B22" s="199">
        <v>11.4</v>
      </c>
      <c r="C22" s="199">
        <v>11.4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4.7560799999999999</v>
      </c>
      <c r="J22" s="21">
        <f t="shared" si="6"/>
        <v>2.6596199999999999</v>
      </c>
      <c r="K22" s="21">
        <f t="shared" si="7"/>
        <v>3.4302600000000001</v>
      </c>
      <c r="L22" s="21">
        <f t="shared" si="8"/>
        <v>0.55404000000000009</v>
      </c>
      <c r="M22" s="159">
        <f t="shared" si="9"/>
        <v>11.4</v>
      </c>
      <c r="N22" s="22"/>
      <c r="P22" s="37">
        <f t="shared" si="1"/>
        <v>4.7560799999999999</v>
      </c>
      <c r="Q22" s="37">
        <f t="shared" si="2"/>
        <v>2.6596199999999999</v>
      </c>
      <c r="R22" s="37">
        <f t="shared" si="3"/>
        <v>3.4302600000000001</v>
      </c>
      <c r="S22" s="37">
        <f t="shared" si="4"/>
        <v>0.55404000000000009</v>
      </c>
      <c r="T22" s="37">
        <f t="shared" si="10"/>
        <v>11.4</v>
      </c>
    </row>
    <row r="23" spans="1:20">
      <c r="A23" s="8" t="s">
        <v>65</v>
      </c>
      <c r="B23" s="199">
        <v>11.4</v>
      </c>
      <c r="C23" s="199">
        <v>11.4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4.7560799999999999</v>
      </c>
      <c r="J23" s="21">
        <f t="shared" si="6"/>
        <v>2.6596199999999999</v>
      </c>
      <c r="K23" s="21">
        <f t="shared" si="7"/>
        <v>3.4302600000000001</v>
      </c>
      <c r="L23" s="21">
        <f t="shared" si="8"/>
        <v>0.55404000000000009</v>
      </c>
      <c r="M23" s="159">
        <f t="shared" si="9"/>
        <v>11.4</v>
      </c>
      <c r="N23" s="22"/>
      <c r="P23" s="37">
        <f t="shared" si="1"/>
        <v>4.7560799999999999</v>
      </c>
      <c r="Q23" s="37">
        <f t="shared" si="2"/>
        <v>2.6596199999999999</v>
      </c>
      <c r="R23" s="37">
        <f t="shared" si="3"/>
        <v>3.4302600000000001</v>
      </c>
      <c r="S23" s="37">
        <f t="shared" si="4"/>
        <v>0.55404000000000009</v>
      </c>
      <c r="T23" s="37">
        <f t="shared" si="10"/>
        <v>11.4</v>
      </c>
    </row>
    <row r="24" spans="1:20">
      <c r="A24" s="8" t="s">
        <v>66</v>
      </c>
      <c r="B24" s="199">
        <v>11.4</v>
      </c>
      <c r="C24" s="199">
        <v>11.4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4.7560799999999999</v>
      </c>
      <c r="J24" s="21">
        <f t="shared" si="6"/>
        <v>2.6596199999999999</v>
      </c>
      <c r="K24" s="21">
        <f t="shared" si="7"/>
        <v>3.4302600000000001</v>
      </c>
      <c r="L24" s="21">
        <f t="shared" si="8"/>
        <v>0.55404000000000009</v>
      </c>
      <c r="M24" s="159">
        <f t="shared" si="9"/>
        <v>11.4</v>
      </c>
      <c r="N24" s="22"/>
      <c r="P24" s="37">
        <f t="shared" si="1"/>
        <v>4.7560799999999999</v>
      </c>
      <c r="Q24" s="37">
        <f t="shared" si="2"/>
        <v>2.6596199999999999</v>
      </c>
      <c r="R24" s="37">
        <f t="shared" si="3"/>
        <v>3.4302600000000001</v>
      </c>
      <c r="S24" s="37">
        <f t="shared" si="4"/>
        <v>0.55404000000000009</v>
      </c>
      <c r="T24" s="37">
        <f t="shared" si="10"/>
        <v>11.4</v>
      </c>
    </row>
    <row r="25" spans="1:20">
      <c r="A25" s="8" t="s">
        <v>67</v>
      </c>
      <c r="B25" s="199">
        <v>11.4</v>
      </c>
      <c r="C25" s="199">
        <v>11.4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4.7560799999999999</v>
      </c>
      <c r="J25" s="21">
        <f t="shared" si="6"/>
        <v>2.6596199999999999</v>
      </c>
      <c r="K25" s="21">
        <f t="shared" si="7"/>
        <v>3.4302600000000001</v>
      </c>
      <c r="L25" s="21">
        <f t="shared" si="8"/>
        <v>0.55404000000000009</v>
      </c>
      <c r="M25" s="159">
        <f t="shared" si="9"/>
        <v>11.4</v>
      </c>
      <c r="N25" s="22"/>
      <c r="P25" s="37">
        <f t="shared" si="1"/>
        <v>4.7560799999999999</v>
      </c>
      <c r="Q25" s="37">
        <f t="shared" si="2"/>
        <v>2.6596199999999999</v>
      </c>
      <c r="R25" s="37">
        <f t="shared" si="3"/>
        <v>3.4302600000000001</v>
      </c>
      <c r="S25" s="37">
        <f t="shared" si="4"/>
        <v>0.55404000000000009</v>
      </c>
      <c r="T25" s="37">
        <f t="shared" si="10"/>
        <v>11.4</v>
      </c>
    </row>
    <row r="26" spans="1:20">
      <c r="A26" s="8" t="s">
        <v>68</v>
      </c>
      <c r="B26" s="199">
        <v>11.4</v>
      </c>
      <c r="C26" s="199">
        <v>11.4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4.7560799999999999</v>
      </c>
      <c r="J26" s="21">
        <f t="shared" si="6"/>
        <v>2.6596199999999999</v>
      </c>
      <c r="K26" s="21">
        <f t="shared" si="7"/>
        <v>3.4302600000000001</v>
      </c>
      <c r="L26" s="21">
        <f t="shared" si="8"/>
        <v>0.55404000000000009</v>
      </c>
      <c r="M26" s="159">
        <f t="shared" si="9"/>
        <v>11.4</v>
      </c>
      <c r="N26" s="22"/>
      <c r="P26" s="37">
        <f t="shared" si="1"/>
        <v>4.7560799999999999</v>
      </c>
      <c r="Q26" s="37">
        <f t="shared" si="2"/>
        <v>2.6596199999999999</v>
      </c>
      <c r="R26" s="37">
        <f t="shared" si="3"/>
        <v>3.4302600000000001</v>
      </c>
      <c r="S26" s="37">
        <f t="shared" si="4"/>
        <v>0.55404000000000009</v>
      </c>
      <c r="T26" s="37">
        <f t="shared" si="10"/>
        <v>11.4</v>
      </c>
    </row>
    <row r="27" spans="1:20">
      <c r="A27" s="8" t="s">
        <v>69</v>
      </c>
      <c r="B27" s="199">
        <v>11.4</v>
      </c>
      <c r="C27" s="199">
        <v>11.4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4.7560799999999999</v>
      </c>
      <c r="J27" s="21">
        <f t="shared" si="6"/>
        <v>2.6596199999999999</v>
      </c>
      <c r="K27" s="21">
        <f t="shared" si="7"/>
        <v>3.4302600000000001</v>
      </c>
      <c r="L27" s="21">
        <f t="shared" si="8"/>
        <v>0.55404000000000009</v>
      </c>
      <c r="M27" s="159">
        <f t="shared" si="9"/>
        <v>11.4</v>
      </c>
      <c r="N27" s="22"/>
      <c r="P27" s="37">
        <f t="shared" si="1"/>
        <v>4.7560799999999999</v>
      </c>
      <c r="Q27" s="37">
        <f t="shared" si="2"/>
        <v>2.6596199999999999</v>
      </c>
      <c r="R27" s="37">
        <f t="shared" si="3"/>
        <v>3.4302600000000001</v>
      </c>
      <c r="S27" s="37">
        <f t="shared" si="4"/>
        <v>0.55404000000000009</v>
      </c>
      <c r="T27" s="37">
        <f t="shared" si="10"/>
        <v>11.4</v>
      </c>
    </row>
    <row r="28" spans="1:20">
      <c r="A28" s="8" t="s">
        <v>70</v>
      </c>
      <c r="B28" s="199">
        <v>11.4</v>
      </c>
      <c r="C28" s="199">
        <v>11.4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4.7560799999999999</v>
      </c>
      <c r="J28" s="21">
        <f t="shared" si="6"/>
        <v>2.6596199999999999</v>
      </c>
      <c r="K28" s="21">
        <f t="shared" si="7"/>
        <v>3.4302600000000001</v>
      </c>
      <c r="L28" s="21">
        <f t="shared" si="8"/>
        <v>0.55404000000000009</v>
      </c>
      <c r="M28" s="159">
        <f t="shared" si="9"/>
        <v>11.4</v>
      </c>
      <c r="N28" s="22"/>
      <c r="P28" s="37">
        <f t="shared" si="1"/>
        <v>4.7560799999999999</v>
      </c>
      <c r="Q28" s="37">
        <f t="shared" si="2"/>
        <v>2.6596199999999999</v>
      </c>
      <c r="R28" s="37">
        <f t="shared" si="3"/>
        <v>3.4302600000000001</v>
      </c>
      <c r="S28" s="37">
        <f t="shared" si="4"/>
        <v>0.55404000000000009</v>
      </c>
      <c r="T28" s="37">
        <f t="shared" si="10"/>
        <v>11.4</v>
      </c>
    </row>
    <row r="29" spans="1:20">
      <c r="A29" s="8" t="s">
        <v>71</v>
      </c>
      <c r="B29" s="199">
        <v>11.4</v>
      </c>
      <c r="C29" s="199">
        <v>11.4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4.7560799999999999</v>
      </c>
      <c r="J29" s="21">
        <f t="shared" si="6"/>
        <v>2.6596199999999999</v>
      </c>
      <c r="K29" s="21">
        <f t="shared" si="7"/>
        <v>3.4302600000000001</v>
      </c>
      <c r="L29" s="21">
        <f t="shared" si="8"/>
        <v>0.55404000000000009</v>
      </c>
      <c r="M29" s="159">
        <f t="shared" si="9"/>
        <v>11.4</v>
      </c>
      <c r="N29" s="22"/>
      <c r="P29" s="37">
        <f t="shared" si="1"/>
        <v>4.7560799999999999</v>
      </c>
      <c r="Q29" s="37">
        <f t="shared" si="2"/>
        <v>2.6596199999999999</v>
      </c>
      <c r="R29" s="37">
        <f t="shared" si="3"/>
        <v>3.4302600000000001</v>
      </c>
      <c r="S29" s="37">
        <f t="shared" si="4"/>
        <v>0.55404000000000009</v>
      </c>
      <c r="T29" s="37">
        <f t="shared" si="10"/>
        <v>11.4</v>
      </c>
    </row>
    <row r="30" spans="1:20">
      <c r="A30" s="8" t="s">
        <v>72</v>
      </c>
      <c r="B30" s="199">
        <v>11.4</v>
      </c>
      <c r="C30" s="199">
        <v>11.4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4.7560799999999999</v>
      </c>
      <c r="J30" s="21">
        <f t="shared" si="6"/>
        <v>2.6596199999999999</v>
      </c>
      <c r="K30" s="21">
        <f t="shared" si="7"/>
        <v>3.4302600000000001</v>
      </c>
      <c r="L30" s="21">
        <f t="shared" si="8"/>
        <v>0.55404000000000009</v>
      </c>
      <c r="M30" s="159">
        <f t="shared" si="9"/>
        <v>11.4</v>
      </c>
      <c r="N30" s="22"/>
      <c r="P30" s="37">
        <f t="shared" si="1"/>
        <v>4.7560799999999999</v>
      </c>
      <c r="Q30" s="37">
        <f t="shared" si="2"/>
        <v>2.6596199999999999</v>
      </c>
      <c r="R30" s="37">
        <f t="shared" si="3"/>
        <v>3.4302600000000001</v>
      </c>
      <c r="S30" s="37">
        <f t="shared" si="4"/>
        <v>0.55404000000000009</v>
      </c>
      <c r="T30" s="37">
        <f t="shared" si="10"/>
        <v>11.4</v>
      </c>
    </row>
    <row r="31" spans="1:20">
      <c r="A31" s="8" t="s">
        <v>73</v>
      </c>
      <c r="B31" s="199">
        <v>11.4</v>
      </c>
      <c r="C31" s="199">
        <v>11.4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4.7560799999999999</v>
      </c>
      <c r="J31" s="21">
        <f t="shared" si="6"/>
        <v>2.6596199999999999</v>
      </c>
      <c r="K31" s="21">
        <f t="shared" si="7"/>
        <v>3.4302600000000001</v>
      </c>
      <c r="L31" s="21">
        <f t="shared" si="8"/>
        <v>0.55404000000000009</v>
      </c>
      <c r="M31" s="159">
        <f t="shared" si="9"/>
        <v>11.4</v>
      </c>
      <c r="N31" s="22"/>
      <c r="P31" s="37">
        <f t="shared" si="1"/>
        <v>4.7560799999999999</v>
      </c>
      <c r="Q31" s="37">
        <f t="shared" si="2"/>
        <v>2.6596199999999999</v>
      </c>
      <c r="R31" s="37">
        <f t="shared" si="3"/>
        <v>3.4302600000000001</v>
      </c>
      <c r="S31" s="37">
        <f t="shared" si="4"/>
        <v>0.55404000000000009</v>
      </c>
      <c r="T31" s="37">
        <f t="shared" si="10"/>
        <v>11.4</v>
      </c>
    </row>
    <row r="32" spans="1:20">
      <c r="A32" s="8" t="s">
        <v>74</v>
      </c>
      <c r="B32" s="199">
        <v>11.4</v>
      </c>
      <c r="C32" s="199">
        <v>11.4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4.7560799999999999</v>
      </c>
      <c r="J32" s="21">
        <f t="shared" si="6"/>
        <v>2.6596199999999999</v>
      </c>
      <c r="K32" s="21">
        <f t="shared" si="7"/>
        <v>3.4302600000000001</v>
      </c>
      <c r="L32" s="21">
        <f t="shared" si="8"/>
        <v>0.55404000000000009</v>
      </c>
      <c r="M32" s="159">
        <f t="shared" si="9"/>
        <v>11.4</v>
      </c>
      <c r="N32" s="22"/>
      <c r="P32" s="37">
        <f t="shared" si="1"/>
        <v>4.7560799999999999</v>
      </c>
      <c r="Q32" s="37">
        <f t="shared" si="2"/>
        <v>2.6596199999999999</v>
      </c>
      <c r="R32" s="37">
        <f t="shared" si="3"/>
        <v>3.4302600000000001</v>
      </c>
      <c r="S32" s="37">
        <f t="shared" si="4"/>
        <v>0.55404000000000009</v>
      </c>
      <c r="T32" s="37">
        <f t="shared" si="10"/>
        <v>11.4</v>
      </c>
    </row>
    <row r="33" spans="1:20">
      <c r="A33" s="8" t="s">
        <v>75</v>
      </c>
      <c r="B33" s="199">
        <v>11.4</v>
      </c>
      <c r="C33" s="199">
        <v>11.4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4.7560799999999999</v>
      </c>
      <c r="J33" s="21">
        <f t="shared" si="6"/>
        <v>2.6596199999999999</v>
      </c>
      <c r="K33" s="21">
        <f t="shared" si="7"/>
        <v>3.4302600000000001</v>
      </c>
      <c r="L33" s="21">
        <f t="shared" si="8"/>
        <v>0.55404000000000009</v>
      </c>
      <c r="M33" s="159">
        <f t="shared" si="9"/>
        <v>11.4</v>
      </c>
      <c r="N33" s="22"/>
      <c r="P33" s="37">
        <f t="shared" si="1"/>
        <v>4.7560799999999999</v>
      </c>
      <c r="Q33" s="37">
        <f t="shared" si="2"/>
        <v>2.6596199999999999</v>
      </c>
      <c r="R33" s="37">
        <f t="shared" si="3"/>
        <v>3.4302600000000001</v>
      </c>
      <c r="S33" s="37">
        <f t="shared" si="4"/>
        <v>0.55404000000000009</v>
      </c>
      <c r="T33" s="37">
        <f t="shared" si="10"/>
        <v>11.4</v>
      </c>
    </row>
    <row r="34" spans="1:20">
      <c r="A34" s="8" t="s">
        <v>76</v>
      </c>
      <c r="B34" s="199">
        <v>11.4</v>
      </c>
      <c r="C34" s="199">
        <v>11.4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4.7560799999999999</v>
      </c>
      <c r="J34" s="21">
        <f t="shared" si="6"/>
        <v>2.6596199999999999</v>
      </c>
      <c r="K34" s="21">
        <f t="shared" si="7"/>
        <v>3.4302600000000001</v>
      </c>
      <c r="L34" s="21">
        <f t="shared" si="8"/>
        <v>0.55404000000000009</v>
      </c>
      <c r="M34" s="159">
        <f t="shared" si="9"/>
        <v>11.4</v>
      </c>
      <c r="N34" s="22"/>
      <c r="P34" s="37">
        <f t="shared" si="1"/>
        <v>4.7560799999999999</v>
      </c>
      <c r="Q34" s="37">
        <f t="shared" si="2"/>
        <v>2.6596199999999999</v>
      </c>
      <c r="R34" s="37">
        <f t="shared" si="3"/>
        <v>3.4302600000000001</v>
      </c>
      <c r="S34" s="37">
        <f t="shared" si="4"/>
        <v>0.55404000000000009</v>
      </c>
      <c r="T34" s="37">
        <f t="shared" si="10"/>
        <v>11.4</v>
      </c>
    </row>
    <row r="35" spans="1:20">
      <c r="A35" s="8" t="s">
        <v>77</v>
      </c>
      <c r="B35" s="199">
        <v>11.4</v>
      </c>
      <c r="C35" s="199">
        <v>11.4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4.7560799999999999</v>
      </c>
      <c r="J35" s="21">
        <f t="shared" si="6"/>
        <v>2.6596199999999999</v>
      </c>
      <c r="K35" s="21">
        <f t="shared" si="7"/>
        <v>3.4302600000000001</v>
      </c>
      <c r="L35" s="21">
        <f t="shared" si="8"/>
        <v>0.55404000000000009</v>
      </c>
      <c r="M35" s="159">
        <f t="shared" si="9"/>
        <v>11.4</v>
      </c>
      <c r="N35" s="22"/>
      <c r="P35" s="37">
        <f t="shared" ref="P35:P66" si="12">I35</f>
        <v>4.7560799999999999</v>
      </c>
      <c r="Q35" s="37">
        <f t="shared" ref="Q35:Q66" si="13">J35</f>
        <v>2.6596199999999999</v>
      </c>
      <c r="R35" s="37">
        <f t="shared" ref="R35:R66" si="14">K35</f>
        <v>3.4302600000000001</v>
      </c>
      <c r="S35" s="37">
        <f t="shared" ref="S35:S66" si="15">L35</f>
        <v>0.55404000000000009</v>
      </c>
      <c r="T35" s="37">
        <f t="shared" si="10"/>
        <v>11.4</v>
      </c>
    </row>
    <row r="36" spans="1:20">
      <c r="A36" s="8" t="s">
        <v>78</v>
      </c>
      <c r="B36" s="199">
        <v>11.4</v>
      </c>
      <c r="C36" s="199">
        <v>11.4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4.7560799999999999</v>
      </c>
      <c r="J36" s="21">
        <f t="shared" si="6"/>
        <v>2.6596199999999999</v>
      </c>
      <c r="K36" s="21">
        <f t="shared" si="7"/>
        <v>3.4302600000000001</v>
      </c>
      <c r="L36" s="21">
        <f t="shared" si="8"/>
        <v>0.55404000000000009</v>
      </c>
      <c r="M36" s="159">
        <f t="shared" si="9"/>
        <v>11.4</v>
      </c>
      <c r="N36" s="22"/>
      <c r="P36" s="37">
        <f t="shared" si="12"/>
        <v>4.7560799999999999</v>
      </c>
      <c r="Q36" s="37">
        <f t="shared" si="13"/>
        <v>2.6596199999999999</v>
      </c>
      <c r="R36" s="37">
        <f t="shared" si="14"/>
        <v>3.4302600000000001</v>
      </c>
      <c r="S36" s="37">
        <f t="shared" si="15"/>
        <v>0.55404000000000009</v>
      </c>
      <c r="T36" s="37">
        <f t="shared" si="10"/>
        <v>11.4</v>
      </c>
    </row>
    <row r="37" spans="1:20">
      <c r="A37" s="8" t="s">
        <v>79</v>
      </c>
      <c r="B37" s="199">
        <v>11.4</v>
      </c>
      <c r="C37" s="199">
        <v>11.4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4.7560799999999999</v>
      </c>
      <c r="J37" s="21">
        <f t="shared" si="6"/>
        <v>2.6596199999999999</v>
      </c>
      <c r="K37" s="21">
        <f t="shared" si="7"/>
        <v>3.4302600000000001</v>
      </c>
      <c r="L37" s="21">
        <f t="shared" si="8"/>
        <v>0.55404000000000009</v>
      </c>
      <c r="M37" s="159">
        <f t="shared" si="9"/>
        <v>11.4</v>
      </c>
      <c r="N37" s="22"/>
      <c r="P37" s="37">
        <f t="shared" si="12"/>
        <v>4.7560799999999999</v>
      </c>
      <c r="Q37" s="37">
        <f t="shared" si="13"/>
        <v>2.6596199999999999</v>
      </c>
      <c r="R37" s="37">
        <f t="shared" si="14"/>
        <v>3.4302600000000001</v>
      </c>
      <c r="S37" s="37">
        <f t="shared" si="15"/>
        <v>0.55404000000000009</v>
      </c>
      <c r="T37" s="37">
        <f t="shared" si="10"/>
        <v>11.4</v>
      </c>
    </row>
    <row r="38" spans="1:20">
      <c r="A38" s="8" t="s">
        <v>80</v>
      </c>
      <c r="B38" s="199">
        <v>11.4</v>
      </c>
      <c r="C38" s="199">
        <v>11.4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4.7560799999999999</v>
      </c>
      <c r="J38" s="21">
        <f t="shared" si="6"/>
        <v>2.6596199999999999</v>
      </c>
      <c r="K38" s="21">
        <f t="shared" si="7"/>
        <v>3.4302600000000001</v>
      </c>
      <c r="L38" s="21">
        <f t="shared" si="8"/>
        <v>0.55404000000000009</v>
      </c>
      <c r="M38" s="159">
        <f t="shared" si="9"/>
        <v>11.4</v>
      </c>
      <c r="N38" s="22"/>
      <c r="P38" s="37">
        <f t="shared" si="12"/>
        <v>4.7560799999999999</v>
      </c>
      <c r="Q38" s="37">
        <f t="shared" si="13"/>
        <v>2.6596199999999999</v>
      </c>
      <c r="R38" s="37">
        <f t="shared" si="14"/>
        <v>3.4302600000000001</v>
      </c>
      <c r="S38" s="37">
        <f t="shared" si="15"/>
        <v>0.55404000000000009</v>
      </c>
      <c r="T38" s="37">
        <f t="shared" si="10"/>
        <v>11.4</v>
      </c>
    </row>
    <row r="39" spans="1:20">
      <c r="A39" s="8" t="s">
        <v>81</v>
      </c>
      <c r="B39" s="199">
        <v>11.4</v>
      </c>
      <c r="C39" s="199">
        <v>11.4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4.7560799999999999</v>
      </c>
      <c r="J39" s="21">
        <f t="shared" si="6"/>
        <v>2.6596199999999999</v>
      </c>
      <c r="K39" s="21">
        <f t="shared" si="7"/>
        <v>3.4302600000000001</v>
      </c>
      <c r="L39" s="21">
        <f t="shared" si="8"/>
        <v>0.55404000000000009</v>
      </c>
      <c r="M39" s="159">
        <f t="shared" si="9"/>
        <v>11.4</v>
      </c>
      <c r="N39" s="22"/>
      <c r="P39" s="37">
        <f t="shared" si="12"/>
        <v>4.7560799999999999</v>
      </c>
      <c r="Q39" s="37">
        <f t="shared" si="13"/>
        <v>2.6596199999999999</v>
      </c>
      <c r="R39" s="37">
        <f t="shared" si="14"/>
        <v>3.4302600000000001</v>
      </c>
      <c r="S39" s="37">
        <f t="shared" si="15"/>
        <v>0.55404000000000009</v>
      </c>
      <c r="T39" s="37">
        <f t="shared" si="10"/>
        <v>11.4</v>
      </c>
    </row>
    <row r="40" spans="1:20">
      <c r="A40" s="8" t="s">
        <v>82</v>
      </c>
      <c r="B40" s="199">
        <v>11.4</v>
      </c>
      <c r="C40" s="199">
        <v>11.4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4.7560799999999999</v>
      </c>
      <c r="J40" s="21">
        <f t="shared" si="6"/>
        <v>2.6596199999999999</v>
      </c>
      <c r="K40" s="21">
        <f t="shared" si="7"/>
        <v>3.4302600000000001</v>
      </c>
      <c r="L40" s="21">
        <f t="shared" si="8"/>
        <v>0.55404000000000009</v>
      </c>
      <c r="M40" s="159">
        <f t="shared" si="9"/>
        <v>11.4</v>
      </c>
      <c r="N40" s="22"/>
      <c r="P40" s="37">
        <f t="shared" si="12"/>
        <v>4.7560799999999999</v>
      </c>
      <c r="Q40" s="37">
        <f t="shared" si="13"/>
        <v>2.6596199999999999</v>
      </c>
      <c r="R40" s="37">
        <f t="shared" si="14"/>
        <v>3.4302600000000001</v>
      </c>
      <c r="S40" s="37">
        <f t="shared" si="15"/>
        <v>0.55404000000000009</v>
      </c>
      <c r="T40" s="37">
        <f t="shared" si="10"/>
        <v>11.4</v>
      </c>
    </row>
    <row r="41" spans="1:20">
      <c r="A41" s="8" t="s">
        <v>83</v>
      </c>
      <c r="B41" s="199">
        <v>11.4</v>
      </c>
      <c r="C41" s="199">
        <v>11.4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4.7560799999999999</v>
      </c>
      <c r="J41" s="21">
        <f t="shared" si="6"/>
        <v>2.6596199999999999</v>
      </c>
      <c r="K41" s="21">
        <f t="shared" si="7"/>
        <v>3.4302600000000001</v>
      </c>
      <c r="L41" s="21">
        <f t="shared" si="8"/>
        <v>0.55404000000000009</v>
      </c>
      <c r="M41" s="159">
        <f t="shared" si="9"/>
        <v>11.4</v>
      </c>
      <c r="N41" s="22"/>
      <c r="P41" s="37">
        <f t="shared" si="12"/>
        <v>4.7560799999999999</v>
      </c>
      <c r="Q41" s="37">
        <f t="shared" si="13"/>
        <v>2.6596199999999999</v>
      </c>
      <c r="R41" s="37">
        <f t="shared" si="14"/>
        <v>3.4302600000000001</v>
      </c>
      <c r="S41" s="37">
        <f t="shared" si="15"/>
        <v>0.55404000000000009</v>
      </c>
      <c r="T41" s="37">
        <f t="shared" si="10"/>
        <v>11.4</v>
      </c>
    </row>
    <row r="42" spans="1:20">
      <c r="A42" s="8" t="s">
        <v>84</v>
      </c>
      <c r="B42" s="199">
        <v>11.4</v>
      </c>
      <c r="C42" s="199">
        <v>11.4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4.7560799999999999</v>
      </c>
      <c r="J42" s="21">
        <f t="shared" si="6"/>
        <v>2.6596199999999999</v>
      </c>
      <c r="K42" s="21">
        <f t="shared" si="7"/>
        <v>3.4302600000000001</v>
      </c>
      <c r="L42" s="21">
        <f t="shared" si="8"/>
        <v>0.55404000000000009</v>
      </c>
      <c r="M42" s="159">
        <f t="shared" si="9"/>
        <v>11.4</v>
      </c>
      <c r="N42" s="22"/>
      <c r="P42" s="37">
        <f t="shared" si="12"/>
        <v>4.7560799999999999</v>
      </c>
      <c r="Q42" s="37">
        <f t="shared" si="13"/>
        <v>2.6596199999999999</v>
      </c>
      <c r="R42" s="37">
        <f t="shared" si="14"/>
        <v>3.4302600000000001</v>
      </c>
      <c r="S42" s="37">
        <f t="shared" si="15"/>
        <v>0.55404000000000009</v>
      </c>
      <c r="T42" s="37">
        <f t="shared" si="10"/>
        <v>11.4</v>
      </c>
    </row>
    <row r="43" spans="1:20">
      <c r="A43" s="8" t="s">
        <v>85</v>
      </c>
      <c r="B43" s="199">
        <v>11.4</v>
      </c>
      <c r="C43" s="199">
        <v>11.4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4.7560799999999999</v>
      </c>
      <c r="J43" s="21">
        <f t="shared" si="6"/>
        <v>2.6596199999999999</v>
      </c>
      <c r="K43" s="21">
        <f t="shared" si="7"/>
        <v>3.4302600000000001</v>
      </c>
      <c r="L43" s="21">
        <f t="shared" si="8"/>
        <v>0.55404000000000009</v>
      </c>
      <c r="M43" s="159">
        <f t="shared" si="9"/>
        <v>11.4</v>
      </c>
      <c r="N43" s="22"/>
      <c r="P43" s="37">
        <f t="shared" si="12"/>
        <v>4.7560799999999999</v>
      </c>
      <c r="Q43" s="37">
        <f t="shared" si="13"/>
        <v>2.6596199999999999</v>
      </c>
      <c r="R43" s="37">
        <f t="shared" si="14"/>
        <v>3.4302600000000001</v>
      </c>
      <c r="S43" s="37">
        <f t="shared" si="15"/>
        <v>0.55404000000000009</v>
      </c>
      <c r="T43" s="37">
        <f t="shared" si="10"/>
        <v>11.4</v>
      </c>
    </row>
    <row r="44" spans="1:20">
      <c r="A44" s="8" t="s">
        <v>86</v>
      </c>
      <c r="B44" s="199">
        <v>11.4</v>
      </c>
      <c r="C44" s="199">
        <v>11.4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4.7560799999999999</v>
      </c>
      <c r="J44" s="21">
        <f t="shared" si="6"/>
        <v>2.6596199999999999</v>
      </c>
      <c r="K44" s="21">
        <f t="shared" si="7"/>
        <v>3.4302600000000001</v>
      </c>
      <c r="L44" s="21">
        <f t="shared" si="8"/>
        <v>0.55404000000000009</v>
      </c>
      <c r="M44" s="159">
        <f t="shared" si="9"/>
        <v>11.4</v>
      </c>
      <c r="N44" s="22"/>
      <c r="P44" s="37">
        <f t="shared" si="12"/>
        <v>4.7560799999999999</v>
      </c>
      <c r="Q44" s="37">
        <f t="shared" si="13"/>
        <v>2.6596199999999999</v>
      </c>
      <c r="R44" s="37">
        <f t="shared" si="14"/>
        <v>3.4302600000000001</v>
      </c>
      <c r="S44" s="37">
        <f t="shared" si="15"/>
        <v>0.55404000000000009</v>
      </c>
      <c r="T44" s="37">
        <f t="shared" si="10"/>
        <v>11.4</v>
      </c>
    </row>
    <row r="45" spans="1:20">
      <c r="A45" s="8" t="s">
        <v>87</v>
      </c>
      <c r="B45" s="199">
        <v>11.4</v>
      </c>
      <c r="C45" s="199">
        <v>11.4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4.7560799999999999</v>
      </c>
      <c r="J45" s="21">
        <f t="shared" si="6"/>
        <v>2.6596199999999999</v>
      </c>
      <c r="K45" s="21">
        <f t="shared" si="7"/>
        <v>3.4302600000000001</v>
      </c>
      <c r="L45" s="21">
        <f t="shared" si="8"/>
        <v>0.55404000000000009</v>
      </c>
      <c r="M45" s="159">
        <f t="shared" si="9"/>
        <v>11.4</v>
      </c>
      <c r="N45" s="22"/>
      <c r="P45" s="37">
        <f t="shared" si="12"/>
        <v>4.7560799999999999</v>
      </c>
      <c r="Q45" s="37">
        <f t="shared" si="13"/>
        <v>2.6596199999999999</v>
      </c>
      <c r="R45" s="37">
        <f t="shared" si="14"/>
        <v>3.4302600000000001</v>
      </c>
      <c r="S45" s="37">
        <f t="shared" si="15"/>
        <v>0.55404000000000009</v>
      </c>
      <c r="T45" s="37">
        <f t="shared" si="10"/>
        <v>11.4</v>
      </c>
    </row>
    <row r="46" spans="1:20">
      <c r="A46" s="8" t="s">
        <v>88</v>
      </c>
      <c r="B46" s="199">
        <v>11.4</v>
      </c>
      <c r="C46" s="199">
        <v>11.4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4.7560799999999999</v>
      </c>
      <c r="J46" s="21">
        <f t="shared" si="6"/>
        <v>2.6596199999999999</v>
      </c>
      <c r="K46" s="21">
        <f t="shared" si="7"/>
        <v>3.4302600000000001</v>
      </c>
      <c r="L46" s="21">
        <f t="shared" si="8"/>
        <v>0.55404000000000009</v>
      </c>
      <c r="M46" s="159">
        <f t="shared" si="9"/>
        <v>11.4</v>
      </c>
      <c r="N46" s="22"/>
      <c r="P46" s="37">
        <f t="shared" si="12"/>
        <v>4.7560799999999999</v>
      </c>
      <c r="Q46" s="37">
        <f t="shared" si="13"/>
        <v>2.6596199999999999</v>
      </c>
      <c r="R46" s="37">
        <f t="shared" si="14"/>
        <v>3.4302600000000001</v>
      </c>
      <c r="S46" s="37">
        <f t="shared" si="15"/>
        <v>0.55404000000000009</v>
      </c>
      <c r="T46" s="37">
        <f t="shared" si="10"/>
        <v>11.4</v>
      </c>
    </row>
    <row r="47" spans="1:20">
      <c r="A47" s="8" t="s">
        <v>89</v>
      </c>
      <c r="B47" s="199">
        <v>11.4</v>
      </c>
      <c r="C47" s="199">
        <v>11.4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4.7560799999999999</v>
      </c>
      <c r="J47" s="21">
        <f t="shared" si="6"/>
        <v>2.6596199999999999</v>
      </c>
      <c r="K47" s="21">
        <f t="shared" si="7"/>
        <v>3.4302600000000001</v>
      </c>
      <c r="L47" s="21">
        <f t="shared" si="8"/>
        <v>0.55404000000000009</v>
      </c>
      <c r="M47" s="159">
        <f t="shared" si="9"/>
        <v>11.4</v>
      </c>
      <c r="N47" s="22"/>
      <c r="P47" s="37">
        <f t="shared" si="12"/>
        <v>4.7560799999999999</v>
      </c>
      <c r="Q47" s="37">
        <f t="shared" si="13"/>
        <v>2.6596199999999999</v>
      </c>
      <c r="R47" s="37">
        <f t="shared" si="14"/>
        <v>3.4302600000000001</v>
      </c>
      <c r="S47" s="37">
        <f t="shared" si="15"/>
        <v>0.55404000000000009</v>
      </c>
      <c r="T47" s="37">
        <f t="shared" si="10"/>
        <v>11.4</v>
      </c>
    </row>
    <row r="48" spans="1:20">
      <c r="A48" s="8" t="s">
        <v>90</v>
      </c>
      <c r="B48" s="199">
        <v>11.4</v>
      </c>
      <c r="C48" s="199">
        <v>11.4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4.7560799999999999</v>
      </c>
      <c r="J48" s="21">
        <f t="shared" si="6"/>
        <v>2.6596199999999999</v>
      </c>
      <c r="K48" s="21">
        <f t="shared" si="7"/>
        <v>3.4302600000000001</v>
      </c>
      <c r="L48" s="21">
        <f t="shared" si="8"/>
        <v>0.55404000000000009</v>
      </c>
      <c r="M48" s="159">
        <f t="shared" si="9"/>
        <v>11.4</v>
      </c>
      <c r="N48" s="22"/>
      <c r="P48" s="37">
        <f t="shared" si="12"/>
        <v>4.7560799999999999</v>
      </c>
      <c r="Q48" s="37">
        <f t="shared" si="13"/>
        <v>2.6596199999999999</v>
      </c>
      <c r="R48" s="37">
        <f t="shared" si="14"/>
        <v>3.4302600000000001</v>
      </c>
      <c r="S48" s="37">
        <f t="shared" si="15"/>
        <v>0.55404000000000009</v>
      </c>
      <c r="T48" s="37">
        <f t="shared" si="10"/>
        <v>11.4</v>
      </c>
    </row>
    <row r="49" spans="1:20">
      <c r="A49" s="8" t="s">
        <v>91</v>
      </c>
      <c r="B49" s="199">
        <v>11.4</v>
      </c>
      <c r="C49" s="199">
        <v>11.4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4.7560799999999999</v>
      </c>
      <c r="J49" s="21">
        <f t="shared" si="6"/>
        <v>2.6596199999999999</v>
      </c>
      <c r="K49" s="21">
        <f t="shared" si="7"/>
        <v>3.4302600000000001</v>
      </c>
      <c r="L49" s="21">
        <f t="shared" si="8"/>
        <v>0.55404000000000009</v>
      </c>
      <c r="M49" s="159">
        <f t="shared" si="9"/>
        <v>11.4</v>
      </c>
      <c r="N49" s="22"/>
      <c r="P49" s="37">
        <f t="shared" si="12"/>
        <v>4.7560799999999999</v>
      </c>
      <c r="Q49" s="37">
        <f t="shared" si="13"/>
        <v>2.6596199999999999</v>
      </c>
      <c r="R49" s="37">
        <f t="shared" si="14"/>
        <v>3.4302600000000001</v>
      </c>
      <c r="S49" s="37">
        <f t="shared" si="15"/>
        <v>0.55404000000000009</v>
      </c>
      <c r="T49" s="37">
        <f t="shared" si="10"/>
        <v>11.4</v>
      </c>
    </row>
    <row r="50" spans="1:20">
      <c r="A50" s="8" t="s">
        <v>92</v>
      </c>
      <c r="B50" s="199">
        <v>11.4</v>
      </c>
      <c r="C50" s="199">
        <v>11.4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4.7560799999999999</v>
      </c>
      <c r="J50" s="21">
        <f t="shared" si="6"/>
        <v>2.6596199999999999</v>
      </c>
      <c r="K50" s="21">
        <f t="shared" si="7"/>
        <v>3.4302600000000001</v>
      </c>
      <c r="L50" s="21">
        <f t="shared" si="8"/>
        <v>0.55404000000000009</v>
      </c>
      <c r="M50" s="159">
        <f t="shared" si="9"/>
        <v>11.4</v>
      </c>
      <c r="N50" s="22"/>
      <c r="P50" s="37">
        <f t="shared" si="12"/>
        <v>4.7560799999999999</v>
      </c>
      <c r="Q50" s="37">
        <f t="shared" si="13"/>
        <v>2.6596199999999999</v>
      </c>
      <c r="R50" s="37">
        <f t="shared" si="14"/>
        <v>3.4302600000000001</v>
      </c>
      <c r="S50" s="37">
        <f t="shared" si="15"/>
        <v>0.55404000000000009</v>
      </c>
      <c r="T50" s="37">
        <f t="shared" si="10"/>
        <v>11.4</v>
      </c>
    </row>
    <row r="51" spans="1:20">
      <c r="A51" s="8" t="s">
        <v>93</v>
      </c>
      <c r="B51" s="199">
        <v>11.4</v>
      </c>
      <c r="C51" s="199">
        <v>11.4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4.7560799999999999</v>
      </c>
      <c r="J51" s="21">
        <f t="shared" si="6"/>
        <v>2.6596199999999999</v>
      </c>
      <c r="K51" s="21">
        <f t="shared" si="7"/>
        <v>3.4302600000000001</v>
      </c>
      <c r="L51" s="21">
        <f t="shared" si="8"/>
        <v>0.55404000000000009</v>
      </c>
      <c r="M51" s="159">
        <f t="shared" si="9"/>
        <v>11.4</v>
      </c>
      <c r="N51" s="22"/>
      <c r="P51" s="37">
        <f t="shared" si="12"/>
        <v>4.7560799999999999</v>
      </c>
      <c r="Q51" s="37">
        <f t="shared" si="13"/>
        <v>2.6596199999999999</v>
      </c>
      <c r="R51" s="37">
        <f t="shared" si="14"/>
        <v>3.4302600000000001</v>
      </c>
      <c r="S51" s="37">
        <f t="shared" si="15"/>
        <v>0.55404000000000009</v>
      </c>
      <c r="T51" s="37">
        <f t="shared" si="10"/>
        <v>11.4</v>
      </c>
    </row>
    <row r="52" spans="1:20">
      <c r="A52" s="8" t="s">
        <v>94</v>
      </c>
      <c r="B52" s="199">
        <v>11.4</v>
      </c>
      <c r="C52" s="199">
        <v>11.4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4.7560799999999999</v>
      </c>
      <c r="J52" s="21">
        <f t="shared" si="6"/>
        <v>2.6596199999999999</v>
      </c>
      <c r="K52" s="21">
        <f t="shared" si="7"/>
        <v>3.4302600000000001</v>
      </c>
      <c r="L52" s="21">
        <f t="shared" si="8"/>
        <v>0.55404000000000009</v>
      </c>
      <c r="M52" s="159">
        <f t="shared" si="9"/>
        <v>11.4</v>
      </c>
      <c r="N52" s="22"/>
      <c r="P52" s="37">
        <f t="shared" si="12"/>
        <v>4.7560799999999999</v>
      </c>
      <c r="Q52" s="37">
        <f t="shared" si="13"/>
        <v>2.6596199999999999</v>
      </c>
      <c r="R52" s="37">
        <f t="shared" si="14"/>
        <v>3.4302600000000001</v>
      </c>
      <c r="S52" s="37">
        <f t="shared" si="15"/>
        <v>0.55404000000000009</v>
      </c>
      <c r="T52" s="37">
        <f t="shared" si="10"/>
        <v>11.4</v>
      </c>
    </row>
    <row r="53" spans="1:20">
      <c r="A53" s="8" t="s">
        <v>95</v>
      </c>
      <c r="B53" s="199">
        <v>11.4</v>
      </c>
      <c r="C53" s="199">
        <v>11.4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4.7560799999999999</v>
      </c>
      <c r="J53" s="21">
        <f t="shared" si="6"/>
        <v>2.6596199999999999</v>
      </c>
      <c r="K53" s="21">
        <f t="shared" si="7"/>
        <v>3.4302600000000001</v>
      </c>
      <c r="L53" s="21">
        <f t="shared" si="8"/>
        <v>0.55404000000000009</v>
      </c>
      <c r="M53" s="159">
        <f t="shared" si="9"/>
        <v>11.4</v>
      </c>
      <c r="N53" s="22"/>
      <c r="P53" s="37">
        <f t="shared" si="12"/>
        <v>4.7560799999999999</v>
      </c>
      <c r="Q53" s="37">
        <f t="shared" si="13"/>
        <v>2.6596199999999999</v>
      </c>
      <c r="R53" s="37">
        <f t="shared" si="14"/>
        <v>3.4302600000000001</v>
      </c>
      <c r="S53" s="37">
        <f t="shared" si="15"/>
        <v>0.55404000000000009</v>
      </c>
      <c r="T53" s="37">
        <f t="shared" si="10"/>
        <v>11.4</v>
      </c>
    </row>
    <row r="54" spans="1:20">
      <c r="A54" s="8" t="s">
        <v>96</v>
      </c>
      <c r="B54" s="199">
        <v>11.4</v>
      </c>
      <c r="C54" s="199">
        <v>11.4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4.7560799999999999</v>
      </c>
      <c r="J54" s="21">
        <f t="shared" si="6"/>
        <v>2.6596199999999999</v>
      </c>
      <c r="K54" s="21">
        <f t="shared" si="7"/>
        <v>3.4302600000000001</v>
      </c>
      <c r="L54" s="21">
        <f t="shared" si="8"/>
        <v>0.55404000000000009</v>
      </c>
      <c r="M54" s="159">
        <f t="shared" si="9"/>
        <v>11.4</v>
      </c>
      <c r="N54" s="22"/>
      <c r="P54" s="37">
        <f t="shared" si="12"/>
        <v>4.7560799999999999</v>
      </c>
      <c r="Q54" s="37">
        <f t="shared" si="13"/>
        <v>2.6596199999999999</v>
      </c>
      <c r="R54" s="37">
        <f t="shared" si="14"/>
        <v>3.4302600000000001</v>
      </c>
      <c r="S54" s="37">
        <f t="shared" si="15"/>
        <v>0.55404000000000009</v>
      </c>
      <c r="T54" s="37">
        <f t="shared" si="10"/>
        <v>11.4</v>
      </c>
    </row>
    <row r="55" spans="1:20">
      <c r="A55" s="8" t="s">
        <v>97</v>
      </c>
      <c r="B55" s="199">
        <v>11.4</v>
      </c>
      <c r="C55" s="199">
        <v>11.4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4.7560799999999999</v>
      </c>
      <c r="J55" s="21">
        <f t="shared" si="6"/>
        <v>2.6596199999999999</v>
      </c>
      <c r="K55" s="21">
        <f t="shared" si="7"/>
        <v>3.4302600000000001</v>
      </c>
      <c r="L55" s="21">
        <f t="shared" si="8"/>
        <v>0.55404000000000009</v>
      </c>
      <c r="M55" s="159">
        <f t="shared" si="9"/>
        <v>11.4</v>
      </c>
      <c r="N55" s="22"/>
      <c r="P55" s="37">
        <f t="shared" si="12"/>
        <v>4.7560799999999999</v>
      </c>
      <c r="Q55" s="37">
        <f t="shared" si="13"/>
        <v>2.6596199999999999</v>
      </c>
      <c r="R55" s="37">
        <f t="shared" si="14"/>
        <v>3.4302600000000001</v>
      </c>
      <c r="S55" s="37">
        <f t="shared" si="15"/>
        <v>0.55404000000000009</v>
      </c>
      <c r="T55" s="37">
        <f t="shared" si="10"/>
        <v>11.4</v>
      </c>
    </row>
    <row r="56" spans="1:20">
      <c r="A56" s="8" t="s">
        <v>98</v>
      </c>
      <c r="B56" s="199">
        <v>11.4</v>
      </c>
      <c r="C56" s="199">
        <v>11.4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4.7560799999999999</v>
      </c>
      <c r="J56" s="21">
        <f t="shared" si="6"/>
        <v>2.6596199999999999</v>
      </c>
      <c r="K56" s="21">
        <f t="shared" si="7"/>
        <v>3.4302600000000001</v>
      </c>
      <c r="L56" s="21">
        <f t="shared" si="8"/>
        <v>0.55404000000000009</v>
      </c>
      <c r="M56" s="159">
        <f t="shared" si="9"/>
        <v>11.4</v>
      </c>
      <c r="N56" s="22"/>
      <c r="P56" s="37">
        <f t="shared" si="12"/>
        <v>4.7560799999999999</v>
      </c>
      <c r="Q56" s="37">
        <f t="shared" si="13"/>
        <v>2.6596199999999999</v>
      </c>
      <c r="R56" s="37">
        <f t="shared" si="14"/>
        <v>3.4302600000000001</v>
      </c>
      <c r="S56" s="37">
        <f t="shared" si="15"/>
        <v>0.55404000000000009</v>
      </c>
      <c r="T56" s="37">
        <f t="shared" si="10"/>
        <v>11.4</v>
      </c>
    </row>
    <row r="57" spans="1:20">
      <c r="A57" s="8" t="s">
        <v>99</v>
      </c>
      <c r="B57" s="199">
        <v>11.4</v>
      </c>
      <c r="C57" s="199">
        <v>11.4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4.7560799999999999</v>
      </c>
      <c r="J57" s="21">
        <f t="shared" si="6"/>
        <v>2.6596199999999999</v>
      </c>
      <c r="K57" s="21">
        <f t="shared" si="7"/>
        <v>3.4302600000000001</v>
      </c>
      <c r="L57" s="21">
        <f t="shared" si="8"/>
        <v>0.55404000000000009</v>
      </c>
      <c r="M57" s="159">
        <f t="shared" si="9"/>
        <v>11.4</v>
      </c>
      <c r="N57" s="22"/>
      <c r="P57" s="37">
        <f t="shared" si="12"/>
        <v>4.7560799999999999</v>
      </c>
      <c r="Q57" s="37">
        <f t="shared" si="13"/>
        <v>2.6596199999999999</v>
      </c>
      <c r="R57" s="37">
        <f t="shared" si="14"/>
        <v>3.4302600000000001</v>
      </c>
      <c r="S57" s="37">
        <f t="shared" si="15"/>
        <v>0.55404000000000009</v>
      </c>
      <c r="T57" s="37">
        <f t="shared" si="10"/>
        <v>11.4</v>
      </c>
    </row>
    <row r="58" spans="1:20">
      <c r="A58" s="8" t="s">
        <v>100</v>
      </c>
      <c r="B58" s="199">
        <v>11.4</v>
      </c>
      <c r="C58" s="199">
        <v>11.4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4.7560799999999999</v>
      </c>
      <c r="J58" s="21">
        <f t="shared" si="6"/>
        <v>2.6596199999999999</v>
      </c>
      <c r="K58" s="21">
        <f t="shared" si="7"/>
        <v>3.4302600000000001</v>
      </c>
      <c r="L58" s="21">
        <f t="shared" si="8"/>
        <v>0.55404000000000009</v>
      </c>
      <c r="M58" s="159">
        <f t="shared" si="9"/>
        <v>11.4</v>
      </c>
      <c r="N58" s="22"/>
      <c r="P58" s="37">
        <f t="shared" si="12"/>
        <v>4.7560799999999999</v>
      </c>
      <c r="Q58" s="37">
        <f t="shared" si="13"/>
        <v>2.6596199999999999</v>
      </c>
      <c r="R58" s="37">
        <f t="shared" si="14"/>
        <v>3.4302600000000001</v>
      </c>
      <c r="S58" s="37">
        <f t="shared" si="15"/>
        <v>0.55404000000000009</v>
      </c>
      <c r="T58" s="37">
        <f t="shared" si="10"/>
        <v>11.4</v>
      </c>
    </row>
    <row r="59" spans="1:20">
      <c r="A59" s="8" t="s">
        <v>101</v>
      </c>
      <c r="B59" s="199">
        <v>11.4</v>
      </c>
      <c r="C59" s="199">
        <v>11.4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4.7560799999999999</v>
      </c>
      <c r="J59" s="21">
        <f t="shared" si="6"/>
        <v>2.6596199999999999</v>
      </c>
      <c r="K59" s="21">
        <f t="shared" si="7"/>
        <v>3.4302600000000001</v>
      </c>
      <c r="L59" s="21">
        <f t="shared" si="8"/>
        <v>0.55404000000000009</v>
      </c>
      <c r="M59" s="159">
        <f t="shared" si="9"/>
        <v>11.4</v>
      </c>
      <c r="N59" s="22"/>
      <c r="P59" s="37">
        <f t="shared" si="12"/>
        <v>4.7560799999999999</v>
      </c>
      <c r="Q59" s="37">
        <f t="shared" si="13"/>
        <v>2.6596199999999999</v>
      </c>
      <c r="R59" s="37">
        <f t="shared" si="14"/>
        <v>3.4302600000000001</v>
      </c>
      <c r="S59" s="37">
        <f t="shared" si="15"/>
        <v>0.55404000000000009</v>
      </c>
      <c r="T59" s="37">
        <f t="shared" si="10"/>
        <v>11.4</v>
      </c>
    </row>
    <row r="60" spans="1:20">
      <c r="A60" s="8" t="s">
        <v>102</v>
      </c>
      <c r="B60" s="199">
        <v>11.4</v>
      </c>
      <c r="C60" s="199">
        <v>11.4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4.7560799999999999</v>
      </c>
      <c r="J60" s="21">
        <f t="shared" si="6"/>
        <v>2.6596199999999999</v>
      </c>
      <c r="K60" s="21">
        <f t="shared" si="7"/>
        <v>3.4302600000000001</v>
      </c>
      <c r="L60" s="21">
        <f t="shared" si="8"/>
        <v>0.55404000000000009</v>
      </c>
      <c r="M60" s="159">
        <f t="shared" si="9"/>
        <v>11.4</v>
      </c>
      <c r="N60" s="22"/>
      <c r="P60" s="37">
        <f t="shared" si="12"/>
        <v>4.7560799999999999</v>
      </c>
      <c r="Q60" s="37">
        <f t="shared" si="13"/>
        <v>2.6596199999999999</v>
      </c>
      <c r="R60" s="37">
        <f t="shared" si="14"/>
        <v>3.4302600000000001</v>
      </c>
      <c r="S60" s="37">
        <f t="shared" si="15"/>
        <v>0.55404000000000009</v>
      </c>
      <c r="T60" s="37">
        <f t="shared" si="10"/>
        <v>11.4</v>
      </c>
    </row>
    <row r="61" spans="1:20">
      <c r="A61" s="8" t="s">
        <v>103</v>
      </c>
      <c r="B61" s="199">
        <v>11.4</v>
      </c>
      <c r="C61" s="199">
        <v>11.4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4.7560799999999999</v>
      </c>
      <c r="J61" s="21">
        <f t="shared" si="6"/>
        <v>2.6596199999999999</v>
      </c>
      <c r="K61" s="21">
        <f t="shared" si="7"/>
        <v>3.4302600000000001</v>
      </c>
      <c r="L61" s="21">
        <f t="shared" si="8"/>
        <v>0.55404000000000009</v>
      </c>
      <c r="M61" s="159">
        <f t="shared" si="9"/>
        <v>11.4</v>
      </c>
      <c r="N61" s="22"/>
      <c r="P61" s="37">
        <f t="shared" si="12"/>
        <v>4.7560799999999999</v>
      </c>
      <c r="Q61" s="37">
        <f t="shared" si="13"/>
        <v>2.6596199999999999</v>
      </c>
      <c r="R61" s="37">
        <f t="shared" si="14"/>
        <v>3.4302600000000001</v>
      </c>
      <c r="S61" s="37">
        <f t="shared" si="15"/>
        <v>0.55404000000000009</v>
      </c>
      <c r="T61" s="37">
        <f t="shared" si="10"/>
        <v>11.4</v>
      </c>
    </row>
    <row r="62" spans="1:20">
      <c r="A62" s="8" t="s">
        <v>104</v>
      </c>
      <c r="B62" s="199">
        <v>11.4</v>
      </c>
      <c r="C62" s="199">
        <v>11.4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4.7560799999999999</v>
      </c>
      <c r="J62" s="21">
        <f t="shared" si="6"/>
        <v>2.6596199999999999</v>
      </c>
      <c r="K62" s="21">
        <f t="shared" si="7"/>
        <v>3.4302600000000001</v>
      </c>
      <c r="L62" s="21">
        <f t="shared" si="8"/>
        <v>0.55404000000000009</v>
      </c>
      <c r="M62" s="159">
        <f t="shared" si="9"/>
        <v>11.4</v>
      </c>
      <c r="N62" s="22"/>
      <c r="P62" s="37">
        <f t="shared" si="12"/>
        <v>4.7560799999999999</v>
      </c>
      <c r="Q62" s="37">
        <f t="shared" si="13"/>
        <v>2.6596199999999999</v>
      </c>
      <c r="R62" s="37">
        <f t="shared" si="14"/>
        <v>3.4302600000000001</v>
      </c>
      <c r="S62" s="37">
        <f t="shared" si="15"/>
        <v>0.55404000000000009</v>
      </c>
      <c r="T62" s="37">
        <f t="shared" si="10"/>
        <v>11.4</v>
      </c>
    </row>
    <row r="63" spans="1:20">
      <c r="A63" s="8" t="s">
        <v>105</v>
      </c>
      <c r="B63" s="199">
        <v>11.4</v>
      </c>
      <c r="C63" s="199">
        <v>11.4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4.7560799999999999</v>
      </c>
      <c r="J63" s="21">
        <f t="shared" si="6"/>
        <v>2.6596199999999999</v>
      </c>
      <c r="K63" s="21">
        <f t="shared" si="7"/>
        <v>3.4302600000000001</v>
      </c>
      <c r="L63" s="21">
        <f t="shared" si="8"/>
        <v>0.55404000000000009</v>
      </c>
      <c r="M63" s="159">
        <f t="shared" si="9"/>
        <v>11.4</v>
      </c>
      <c r="N63" s="22"/>
      <c r="P63" s="37">
        <f t="shared" si="12"/>
        <v>4.7560799999999999</v>
      </c>
      <c r="Q63" s="37">
        <f t="shared" si="13"/>
        <v>2.6596199999999999</v>
      </c>
      <c r="R63" s="37">
        <f t="shared" si="14"/>
        <v>3.4302600000000001</v>
      </c>
      <c r="S63" s="37">
        <f t="shared" si="15"/>
        <v>0.55404000000000009</v>
      </c>
      <c r="T63" s="37">
        <f t="shared" si="10"/>
        <v>11.4</v>
      </c>
    </row>
    <row r="64" spans="1:20">
      <c r="A64" s="8" t="s">
        <v>106</v>
      </c>
      <c r="B64" s="199">
        <v>11.4</v>
      </c>
      <c r="C64" s="199">
        <v>11.4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4.7560799999999999</v>
      </c>
      <c r="J64" s="21">
        <f t="shared" si="6"/>
        <v>2.6596199999999999</v>
      </c>
      <c r="K64" s="21">
        <f t="shared" si="7"/>
        <v>3.4302600000000001</v>
      </c>
      <c r="L64" s="21">
        <f t="shared" si="8"/>
        <v>0.55404000000000009</v>
      </c>
      <c r="M64" s="159">
        <f t="shared" si="9"/>
        <v>11.4</v>
      </c>
      <c r="N64" s="22"/>
      <c r="P64" s="37">
        <f t="shared" si="12"/>
        <v>4.7560799999999999</v>
      </c>
      <c r="Q64" s="37">
        <f t="shared" si="13"/>
        <v>2.6596199999999999</v>
      </c>
      <c r="R64" s="37">
        <f t="shared" si="14"/>
        <v>3.4302600000000001</v>
      </c>
      <c r="S64" s="37">
        <f t="shared" si="15"/>
        <v>0.55404000000000009</v>
      </c>
      <c r="T64" s="37">
        <f t="shared" si="10"/>
        <v>11.4</v>
      </c>
    </row>
    <row r="65" spans="1:20">
      <c r="A65" s="8" t="s">
        <v>107</v>
      </c>
      <c r="B65" s="199">
        <v>11.4</v>
      </c>
      <c r="C65" s="199">
        <v>11.4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4.7560799999999999</v>
      </c>
      <c r="J65" s="21">
        <f t="shared" si="6"/>
        <v>2.6596199999999999</v>
      </c>
      <c r="K65" s="21">
        <f t="shared" si="7"/>
        <v>3.4302600000000001</v>
      </c>
      <c r="L65" s="21">
        <f t="shared" si="8"/>
        <v>0.55404000000000009</v>
      </c>
      <c r="M65" s="159">
        <f t="shared" si="9"/>
        <v>11.4</v>
      </c>
      <c r="N65" s="22"/>
      <c r="P65" s="37">
        <f t="shared" si="12"/>
        <v>4.7560799999999999</v>
      </c>
      <c r="Q65" s="37">
        <f t="shared" si="13"/>
        <v>2.6596199999999999</v>
      </c>
      <c r="R65" s="37">
        <f t="shared" si="14"/>
        <v>3.4302600000000001</v>
      </c>
      <c r="S65" s="37">
        <f t="shared" si="15"/>
        <v>0.55404000000000009</v>
      </c>
      <c r="T65" s="37">
        <f t="shared" si="10"/>
        <v>11.4</v>
      </c>
    </row>
    <row r="66" spans="1:20">
      <c r="A66" s="8" t="s">
        <v>108</v>
      </c>
      <c r="B66" s="199">
        <v>11.4</v>
      </c>
      <c r="C66" s="199">
        <v>11.4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4.7560799999999999</v>
      </c>
      <c r="J66" s="21">
        <f t="shared" si="6"/>
        <v>2.6596199999999999</v>
      </c>
      <c r="K66" s="21">
        <f t="shared" si="7"/>
        <v>3.4302600000000001</v>
      </c>
      <c r="L66" s="21">
        <f t="shared" si="8"/>
        <v>0.55404000000000009</v>
      </c>
      <c r="M66" s="159">
        <f t="shared" si="9"/>
        <v>11.4</v>
      </c>
      <c r="N66" s="22"/>
      <c r="P66" s="37">
        <f t="shared" si="12"/>
        <v>4.7560799999999999</v>
      </c>
      <c r="Q66" s="37">
        <f t="shared" si="13"/>
        <v>2.6596199999999999</v>
      </c>
      <c r="R66" s="37">
        <f t="shared" si="14"/>
        <v>3.4302600000000001</v>
      </c>
      <c r="S66" s="37">
        <f t="shared" si="15"/>
        <v>0.55404000000000009</v>
      </c>
      <c r="T66" s="37">
        <f t="shared" si="10"/>
        <v>11.4</v>
      </c>
    </row>
    <row r="67" spans="1:20">
      <c r="A67" s="8" t="s">
        <v>109</v>
      </c>
      <c r="B67" s="199">
        <v>11.4</v>
      </c>
      <c r="C67" s="199">
        <v>11.4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4.7560799999999999</v>
      </c>
      <c r="J67" s="21">
        <f t="shared" si="6"/>
        <v>2.6596199999999999</v>
      </c>
      <c r="K67" s="21">
        <f t="shared" si="7"/>
        <v>3.4302600000000001</v>
      </c>
      <c r="L67" s="21">
        <f t="shared" si="8"/>
        <v>0.55404000000000009</v>
      </c>
      <c r="M67" s="159">
        <f t="shared" si="9"/>
        <v>11.4</v>
      </c>
      <c r="N67" s="22"/>
      <c r="P67" s="37">
        <f t="shared" ref="P67:P98" si="17">I67</f>
        <v>4.7560799999999999</v>
      </c>
      <c r="Q67" s="37">
        <f t="shared" ref="Q67:Q98" si="18">J67</f>
        <v>2.6596199999999999</v>
      </c>
      <c r="R67" s="37">
        <f t="shared" ref="R67:R98" si="19">K67</f>
        <v>3.4302600000000001</v>
      </c>
      <c r="S67" s="37">
        <f t="shared" ref="S67:S98" si="20">L67</f>
        <v>0.55404000000000009</v>
      </c>
      <c r="T67" s="37">
        <f t="shared" si="10"/>
        <v>11.4</v>
      </c>
    </row>
    <row r="68" spans="1:20">
      <c r="A68" s="8" t="s">
        <v>110</v>
      </c>
      <c r="B68" s="199">
        <v>11.4</v>
      </c>
      <c r="C68" s="199">
        <v>11.4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4.7560799999999999</v>
      </c>
      <c r="J68" s="21">
        <f t="shared" ref="J68:J98" si="22">C68*E68/100</f>
        <v>2.6596199999999999</v>
      </c>
      <c r="K68" s="21">
        <f t="shared" ref="K68:K98" si="23">C68*F68/100</f>
        <v>3.4302600000000001</v>
      </c>
      <c r="L68" s="21">
        <f t="shared" ref="L68:L98" si="24">C68*G68/100</f>
        <v>0.55404000000000009</v>
      </c>
      <c r="M68" s="159">
        <f t="shared" ref="M68:M98" si="25">SUM(I68:L68)</f>
        <v>11.4</v>
      </c>
      <c r="N68" s="22"/>
      <c r="P68" s="37">
        <f t="shared" si="17"/>
        <v>4.7560799999999999</v>
      </c>
      <c r="Q68" s="37">
        <f t="shared" si="18"/>
        <v>2.6596199999999999</v>
      </c>
      <c r="R68" s="37">
        <f t="shared" si="19"/>
        <v>3.4302600000000001</v>
      </c>
      <c r="S68" s="37">
        <f t="shared" si="20"/>
        <v>0.55404000000000009</v>
      </c>
      <c r="T68" s="37">
        <f t="shared" ref="T68:T99" si="26">SUM(P68:S68)</f>
        <v>11.4</v>
      </c>
    </row>
    <row r="69" spans="1:20">
      <c r="A69" s="8" t="s">
        <v>111</v>
      </c>
      <c r="B69" s="199">
        <v>11.4</v>
      </c>
      <c r="C69" s="199">
        <v>11.4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4.7560799999999999</v>
      </c>
      <c r="J69" s="21">
        <f t="shared" si="22"/>
        <v>2.6596199999999999</v>
      </c>
      <c r="K69" s="21">
        <f t="shared" si="23"/>
        <v>3.4302600000000001</v>
      </c>
      <c r="L69" s="21">
        <f t="shared" si="24"/>
        <v>0.55404000000000009</v>
      </c>
      <c r="M69" s="159">
        <f t="shared" si="25"/>
        <v>11.4</v>
      </c>
      <c r="N69" s="22"/>
      <c r="P69" s="37">
        <f t="shared" si="17"/>
        <v>4.7560799999999999</v>
      </c>
      <c r="Q69" s="37">
        <f t="shared" si="18"/>
        <v>2.6596199999999999</v>
      </c>
      <c r="R69" s="37">
        <f t="shared" si="19"/>
        <v>3.4302600000000001</v>
      </c>
      <c r="S69" s="37">
        <f t="shared" si="20"/>
        <v>0.55404000000000009</v>
      </c>
      <c r="T69" s="37">
        <f t="shared" si="26"/>
        <v>11.4</v>
      </c>
    </row>
    <row r="70" spans="1:20">
      <c r="A70" s="8" t="s">
        <v>112</v>
      </c>
      <c r="B70" s="199">
        <v>11.4</v>
      </c>
      <c r="C70" s="199">
        <v>11.4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4.7560799999999999</v>
      </c>
      <c r="J70" s="21">
        <f t="shared" si="22"/>
        <v>2.6596199999999999</v>
      </c>
      <c r="K70" s="21">
        <f t="shared" si="23"/>
        <v>3.4302600000000001</v>
      </c>
      <c r="L70" s="21">
        <f t="shared" si="24"/>
        <v>0.55404000000000009</v>
      </c>
      <c r="M70" s="159">
        <f t="shared" si="25"/>
        <v>11.4</v>
      </c>
      <c r="N70" s="22"/>
      <c r="P70" s="37">
        <f t="shared" si="17"/>
        <v>4.7560799999999999</v>
      </c>
      <c r="Q70" s="37">
        <f t="shared" si="18"/>
        <v>2.6596199999999999</v>
      </c>
      <c r="R70" s="37">
        <f t="shared" si="19"/>
        <v>3.4302600000000001</v>
      </c>
      <c r="S70" s="37">
        <f t="shared" si="20"/>
        <v>0.55404000000000009</v>
      </c>
      <c r="T70" s="37">
        <f t="shared" si="26"/>
        <v>11.4</v>
      </c>
    </row>
    <row r="71" spans="1:20">
      <c r="A71" s="8" t="s">
        <v>113</v>
      </c>
      <c r="B71" s="199">
        <v>11.4</v>
      </c>
      <c r="C71" s="199">
        <v>11.4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4.7560799999999999</v>
      </c>
      <c r="J71" s="21">
        <f t="shared" si="22"/>
        <v>2.6596199999999999</v>
      </c>
      <c r="K71" s="21">
        <f t="shared" si="23"/>
        <v>3.4302600000000001</v>
      </c>
      <c r="L71" s="21">
        <f t="shared" si="24"/>
        <v>0.55404000000000009</v>
      </c>
      <c r="M71" s="159">
        <f t="shared" si="25"/>
        <v>11.4</v>
      </c>
      <c r="N71" s="22"/>
      <c r="P71" s="37">
        <f t="shared" si="17"/>
        <v>4.7560799999999999</v>
      </c>
      <c r="Q71" s="37">
        <f t="shared" si="18"/>
        <v>2.6596199999999999</v>
      </c>
      <c r="R71" s="37">
        <f t="shared" si="19"/>
        <v>3.4302600000000001</v>
      </c>
      <c r="S71" s="37">
        <f t="shared" si="20"/>
        <v>0.55404000000000009</v>
      </c>
      <c r="T71" s="37">
        <f t="shared" si="26"/>
        <v>11.4</v>
      </c>
    </row>
    <row r="72" spans="1:20">
      <c r="A72" s="8" t="s">
        <v>114</v>
      </c>
      <c r="B72" s="199">
        <v>11.4</v>
      </c>
      <c r="C72" s="199">
        <v>11.4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4.7560799999999999</v>
      </c>
      <c r="J72" s="21">
        <f t="shared" si="22"/>
        <v>2.6596199999999999</v>
      </c>
      <c r="K72" s="21">
        <f t="shared" si="23"/>
        <v>3.4302600000000001</v>
      </c>
      <c r="L72" s="21">
        <f t="shared" si="24"/>
        <v>0.55404000000000009</v>
      </c>
      <c r="M72" s="159">
        <f t="shared" si="25"/>
        <v>11.4</v>
      </c>
      <c r="N72" s="22"/>
      <c r="P72" s="37">
        <f t="shared" si="17"/>
        <v>4.7560799999999999</v>
      </c>
      <c r="Q72" s="37">
        <f t="shared" si="18"/>
        <v>2.6596199999999999</v>
      </c>
      <c r="R72" s="37">
        <f t="shared" si="19"/>
        <v>3.4302600000000001</v>
      </c>
      <c r="S72" s="37">
        <f t="shared" si="20"/>
        <v>0.55404000000000009</v>
      </c>
      <c r="T72" s="37">
        <f t="shared" si="26"/>
        <v>11.4</v>
      </c>
    </row>
    <row r="73" spans="1:20">
      <c r="A73" s="8" t="s">
        <v>115</v>
      </c>
      <c r="B73" s="199">
        <v>11.4</v>
      </c>
      <c r="C73" s="199">
        <v>11.4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4.7560799999999999</v>
      </c>
      <c r="J73" s="21">
        <f t="shared" si="22"/>
        <v>2.6596199999999999</v>
      </c>
      <c r="K73" s="21">
        <f t="shared" si="23"/>
        <v>3.4302600000000001</v>
      </c>
      <c r="L73" s="21">
        <f t="shared" si="24"/>
        <v>0.55404000000000009</v>
      </c>
      <c r="M73" s="159">
        <f t="shared" si="25"/>
        <v>11.4</v>
      </c>
      <c r="N73" s="22"/>
      <c r="P73" s="37">
        <f t="shared" si="17"/>
        <v>4.7560799999999999</v>
      </c>
      <c r="Q73" s="37">
        <f t="shared" si="18"/>
        <v>2.6596199999999999</v>
      </c>
      <c r="R73" s="37">
        <f t="shared" si="19"/>
        <v>3.4302600000000001</v>
      </c>
      <c r="S73" s="37">
        <f t="shared" si="20"/>
        <v>0.55404000000000009</v>
      </c>
      <c r="T73" s="37">
        <f t="shared" si="26"/>
        <v>11.4</v>
      </c>
    </row>
    <row r="74" spans="1:20">
      <c r="A74" s="8" t="s">
        <v>116</v>
      </c>
      <c r="B74" s="199">
        <v>11.4</v>
      </c>
      <c r="C74" s="199">
        <v>11.4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4.7560799999999999</v>
      </c>
      <c r="J74" s="21">
        <f t="shared" si="22"/>
        <v>2.6596199999999999</v>
      </c>
      <c r="K74" s="21">
        <f t="shared" si="23"/>
        <v>3.4302600000000001</v>
      </c>
      <c r="L74" s="21">
        <f t="shared" si="24"/>
        <v>0.55404000000000009</v>
      </c>
      <c r="M74" s="159">
        <f t="shared" si="25"/>
        <v>11.4</v>
      </c>
      <c r="N74" s="22"/>
      <c r="P74" s="37">
        <f t="shared" si="17"/>
        <v>4.7560799999999999</v>
      </c>
      <c r="Q74" s="37">
        <f t="shared" si="18"/>
        <v>2.6596199999999999</v>
      </c>
      <c r="R74" s="37">
        <f t="shared" si="19"/>
        <v>3.4302600000000001</v>
      </c>
      <c r="S74" s="37">
        <f t="shared" si="20"/>
        <v>0.55404000000000009</v>
      </c>
      <c r="T74" s="37">
        <f t="shared" si="26"/>
        <v>11.4</v>
      </c>
    </row>
    <row r="75" spans="1:20">
      <c r="A75" s="8" t="s">
        <v>117</v>
      </c>
      <c r="B75" s="199">
        <v>11.4</v>
      </c>
      <c r="C75" s="199">
        <v>11.4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4.7560799999999999</v>
      </c>
      <c r="J75" s="21">
        <f t="shared" si="22"/>
        <v>2.6596199999999999</v>
      </c>
      <c r="K75" s="21">
        <f t="shared" si="23"/>
        <v>3.4302600000000001</v>
      </c>
      <c r="L75" s="21">
        <f t="shared" si="24"/>
        <v>0.55404000000000009</v>
      </c>
      <c r="M75" s="159">
        <f t="shared" si="25"/>
        <v>11.4</v>
      </c>
      <c r="N75" s="22"/>
      <c r="P75" s="37">
        <f t="shared" si="17"/>
        <v>4.7560799999999999</v>
      </c>
      <c r="Q75" s="37">
        <f t="shared" si="18"/>
        <v>2.6596199999999999</v>
      </c>
      <c r="R75" s="37">
        <f t="shared" si="19"/>
        <v>3.4302600000000001</v>
      </c>
      <c r="S75" s="37">
        <f t="shared" si="20"/>
        <v>0.55404000000000009</v>
      </c>
      <c r="T75" s="37">
        <f t="shared" si="26"/>
        <v>11.4</v>
      </c>
    </row>
    <row r="76" spans="1:20">
      <c r="A76" s="8" t="s">
        <v>118</v>
      </c>
      <c r="B76" s="199">
        <v>11.4</v>
      </c>
      <c r="C76" s="199">
        <v>11.4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4.7560799999999999</v>
      </c>
      <c r="J76" s="21">
        <f t="shared" si="22"/>
        <v>2.6596199999999999</v>
      </c>
      <c r="K76" s="21">
        <f t="shared" si="23"/>
        <v>3.4302600000000001</v>
      </c>
      <c r="L76" s="21">
        <f t="shared" si="24"/>
        <v>0.55404000000000009</v>
      </c>
      <c r="M76" s="159">
        <f t="shared" si="25"/>
        <v>11.4</v>
      </c>
      <c r="N76" s="22"/>
      <c r="P76" s="37">
        <f t="shared" si="17"/>
        <v>4.7560799999999999</v>
      </c>
      <c r="Q76" s="37">
        <f t="shared" si="18"/>
        <v>2.6596199999999999</v>
      </c>
      <c r="R76" s="37">
        <f t="shared" si="19"/>
        <v>3.4302600000000001</v>
      </c>
      <c r="S76" s="37">
        <f t="shared" si="20"/>
        <v>0.55404000000000009</v>
      </c>
      <c r="T76" s="37">
        <f t="shared" si="26"/>
        <v>11.4</v>
      </c>
    </row>
    <row r="77" spans="1:20">
      <c r="A77" s="8" t="s">
        <v>119</v>
      </c>
      <c r="B77" s="199">
        <v>11.4</v>
      </c>
      <c r="C77" s="199">
        <v>11.4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4.7560799999999999</v>
      </c>
      <c r="J77" s="21">
        <f t="shared" si="22"/>
        <v>2.6596199999999999</v>
      </c>
      <c r="K77" s="21">
        <f t="shared" si="23"/>
        <v>3.4302600000000001</v>
      </c>
      <c r="L77" s="21">
        <f t="shared" si="24"/>
        <v>0.55404000000000009</v>
      </c>
      <c r="M77" s="159">
        <f t="shared" si="25"/>
        <v>11.4</v>
      </c>
      <c r="N77" s="22"/>
      <c r="P77" s="37">
        <f t="shared" si="17"/>
        <v>4.7560799999999999</v>
      </c>
      <c r="Q77" s="37">
        <f t="shared" si="18"/>
        <v>2.6596199999999999</v>
      </c>
      <c r="R77" s="37">
        <f t="shared" si="19"/>
        <v>3.4302600000000001</v>
      </c>
      <c r="S77" s="37">
        <f t="shared" si="20"/>
        <v>0.55404000000000009</v>
      </c>
      <c r="T77" s="37">
        <f t="shared" si="26"/>
        <v>11.4</v>
      </c>
    </row>
    <row r="78" spans="1:20">
      <c r="A78" s="8" t="s">
        <v>120</v>
      </c>
      <c r="B78" s="199">
        <v>11.4</v>
      </c>
      <c r="C78" s="199">
        <v>11.4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4.7560799999999999</v>
      </c>
      <c r="J78" s="21">
        <f t="shared" si="22"/>
        <v>2.6596199999999999</v>
      </c>
      <c r="K78" s="21">
        <f t="shared" si="23"/>
        <v>3.4302600000000001</v>
      </c>
      <c r="L78" s="21">
        <f t="shared" si="24"/>
        <v>0.55404000000000009</v>
      </c>
      <c r="M78" s="159">
        <f t="shared" si="25"/>
        <v>11.4</v>
      </c>
      <c r="N78" s="22"/>
      <c r="P78" s="37">
        <f t="shared" si="17"/>
        <v>4.7560799999999999</v>
      </c>
      <c r="Q78" s="37">
        <f t="shared" si="18"/>
        <v>2.6596199999999999</v>
      </c>
      <c r="R78" s="37">
        <f t="shared" si="19"/>
        <v>3.4302600000000001</v>
      </c>
      <c r="S78" s="37">
        <f t="shared" si="20"/>
        <v>0.55404000000000009</v>
      </c>
      <c r="T78" s="37">
        <f t="shared" si="26"/>
        <v>11.4</v>
      </c>
    </row>
    <row r="79" spans="1:20">
      <c r="A79" s="8" t="s">
        <v>121</v>
      </c>
      <c r="B79" s="199">
        <v>11.4</v>
      </c>
      <c r="C79" s="199">
        <v>11.4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4.7560799999999999</v>
      </c>
      <c r="J79" s="21">
        <f t="shared" si="22"/>
        <v>2.6596199999999999</v>
      </c>
      <c r="K79" s="21">
        <f t="shared" si="23"/>
        <v>3.4302600000000001</v>
      </c>
      <c r="L79" s="21">
        <f t="shared" si="24"/>
        <v>0.55404000000000009</v>
      </c>
      <c r="M79" s="159">
        <f t="shared" si="25"/>
        <v>11.4</v>
      </c>
      <c r="N79" s="22"/>
      <c r="P79" s="37">
        <f t="shared" si="17"/>
        <v>4.7560799999999999</v>
      </c>
      <c r="Q79" s="37">
        <f t="shared" si="18"/>
        <v>2.6596199999999999</v>
      </c>
      <c r="R79" s="37">
        <f t="shared" si="19"/>
        <v>3.4302600000000001</v>
      </c>
      <c r="S79" s="37">
        <f t="shared" si="20"/>
        <v>0.55404000000000009</v>
      </c>
      <c r="T79" s="37">
        <f t="shared" si="26"/>
        <v>11.4</v>
      </c>
    </row>
    <row r="80" spans="1:20">
      <c r="A80" s="8" t="s">
        <v>122</v>
      </c>
      <c r="B80" s="199">
        <v>11.4</v>
      </c>
      <c r="C80" s="199">
        <v>11.4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4.7560799999999999</v>
      </c>
      <c r="J80" s="21">
        <f t="shared" si="22"/>
        <v>2.6596199999999999</v>
      </c>
      <c r="K80" s="21">
        <f t="shared" si="23"/>
        <v>3.4302600000000001</v>
      </c>
      <c r="L80" s="21">
        <f t="shared" si="24"/>
        <v>0.55404000000000009</v>
      </c>
      <c r="M80" s="159">
        <f t="shared" si="25"/>
        <v>11.4</v>
      </c>
      <c r="N80" s="22"/>
      <c r="P80" s="37">
        <f t="shared" si="17"/>
        <v>4.7560799999999999</v>
      </c>
      <c r="Q80" s="37">
        <f t="shared" si="18"/>
        <v>2.6596199999999999</v>
      </c>
      <c r="R80" s="37">
        <f t="shared" si="19"/>
        <v>3.4302600000000001</v>
      </c>
      <c r="S80" s="37">
        <f t="shared" si="20"/>
        <v>0.55404000000000009</v>
      </c>
      <c r="T80" s="37">
        <f t="shared" si="26"/>
        <v>11.4</v>
      </c>
    </row>
    <row r="81" spans="1:20">
      <c r="A81" s="8" t="s">
        <v>123</v>
      </c>
      <c r="B81" s="199">
        <v>11.4</v>
      </c>
      <c r="C81" s="199">
        <v>11.4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4.7560799999999999</v>
      </c>
      <c r="J81" s="21">
        <f t="shared" si="22"/>
        <v>2.6596199999999999</v>
      </c>
      <c r="K81" s="21">
        <f t="shared" si="23"/>
        <v>3.4302600000000001</v>
      </c>
      <c r="L81" s="21">
        <f t="shared" si="24"/>
        <v>0.55404000000000009</v>
      </c>
      <c r="M81" s="159">
        <f t="shared" si="25"/>
        <v>11.4</v>
      </c>
      <c r="N81" s="22"/>
      <c r="P81" s="37">
        <f t="shared" si="17"/>
        <v>4.7560799999999999</v>
      </c>
      <c r="Q81" s="37">
        <f t="shared" si="18"/>
        <v>2.6596199999999999</v>
      </c>
      <c r="R81" s="37">
        <f t="shared" si="19"/>
        <v>3.4302600000000001</v>
      </c>
      <c r="S81" s="37">
        <f t="shared" si="20"/>
        <v>0.55404000000000009</v>
      </c>
      <c r="T81" s="37">
        <f t="shared" si="26"/>
        <v>11.4</v>
      </c>
    </row>
    <row r="82" spans="1:20">
      <c r="A82" s="8" t="s">
        <v>124</v>
      </c>
      <c r="B82" s="199">
        <v>11.4</v>
      </c>
      <c r="C82" s="199">
        <v>11.4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4.7560799999999999</v>
      </c>
      <c r="J82" s="21">
        <f t="shared" si="22"/>
        <v>2.6596199999999999</v>
      </c>
      <c r="K82" s="21">
        <f t="shared" si="23"/>
        <v>3.4302600000000001</v>
      </c>
      <c r="L82" s="21">
        <f t="shared" si="24"/>
        <v>0.55404000000000009</v>
      </c>
      <c r="M82" s="159">
        <f t="shared" si="25"/>
        <v>11.4</v>
      </c>
      <c r="N82" s="22"/>
      <c r="P82" s="37">
        <f t="shared" si="17"/>
        <v>4.7560799999999999</v>
      </c>
      <c r="Q82" s="37">
        <f t="shared" si="18"/>
        <v>2.6596199999999999</v>
      </c>
      <c r="R82" s="37">
        <f t="shared" si="19"/>
        <v>3.4302600000000001</v>
      </c>
      <c r="S82" s="37">
        <f t="shared" si="20"/>
        <v>0.55404000000000009</v>
      </c>
      <c r="T82" s="37">
        <f t="shared" si="26"/>
        <v>11.4</v>
      </c>
    </row>
    <row r="83" spans="1:20">
      <c r="A83" s="8" t="s">
        <v>125</v>
      </c>
      <c r="B83" s="199">
        <v>11.4</v>
      </c>
      <c r="C83" s="199">
        <v>11.4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4.7560799999999999</v>
      </c>
      <c r="J83" s="21">
        <f t="shared" si="22"/>
        <v>2.6596199999999999</v>
      </c>
      <c r="K83" s="21">
        <f t="shared" si="23"/>
        <v>3.4302600000000001</v>
      </c>
      <c r="L83" s="21">
        <f t="shared" si="24"/>
        <v>0.55404000000000009</v>
      </c>
      <c r="M83" s="159">
        <f t="shared" si="25"/>
        <v>11.4</v>
      </c>
      <c r="N83" s="22"/>
      <c r="P83" s="37">
        <f t="shared" si="17"/>
        <v>4.7560799999999999</v>
      </c>
      <c r="Q83" s="37">
        <f t="shared" si="18"/>
        <v>2.6596199999999999</v>
      </c>
      <c r="R83" s="37">
        <f t="shared" si="19"/>
        <v>3.4302600000000001</v>
      </c>
      <c r="S83" s="37">
        <f t="shared" si="20"/>
        <v>0.55404000000000009</v>
      </c>
      <c r="T83" s="37">
        <f t="shared" si="26"/>
        <v>11.4</v>
      </c>
    </row>
    <row r="84" spans="1:20">
      <c r="A84" s="8" t="s">
        <v>126</v>
      </c>
      <c r="B84" s="199">
        <v>11.4</v>
      </c>
      <c r="C84" s="199">
        <v>11.4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4.7560799999999999</v>
      </c>
      <c r="J84" s="21">
        <f t="shared" si="22"/>
        <v>2.6596199999999999</v>
      </c>
      <c r="K84" s="21">
        <f t="shared" si="23"/>
        <v>3.4302600000000001</v>
      </c>
      <c r="L84" s="21">
        <f t="shared" si="24"/>
        <v>0.55404000000000009</v>
      </c>
      <c r="M84" s="159">
        <f t="shared" si="25"/>
        <v>11.4</v>
      </c>
      <c r="N84" s="22"/>
      <c r="P84" s="37">
        <f t="shared" si="17"/>
        <v>4.7560799999999999</v>
      </c>
      <c r="Q84" s="37">
        <f t="shared" si="18"/>
        <v>2.6596199999999999</v>
      </c>
      <c r="R84" s="37">
        <f t="shared" si="19"/>
        <v>3.4302600000000001</v>
      </c>
      <c r="S84" s="37">
        <f t="shared" si="20"/>
        <v>0.55404000000000009</v>
      </c>
      <c r="T84" s="37">
        <f t="shared" si="26"/>
        <v>11.4</v>
      </c>
    </row>
    <row r="85" spans="1:20">
      <c r="A85" s="8" t="s">
        <v>127</v>
      </c>
      <c r="B85" s="199">
        <v>11.4</v>
      </c>
      <c r="C85" s="199">
        <v>11.4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4.7560799999999999</v>
      </c>
      <c r="J85" s="21">
        <f t="shared" si="22"/>
        <v>2.6596199999999999</v>
      </c>
      <c r="K85" s="21">
        <f t="shared" si="23"/>
        <v>3.4302600000000001</v>
      </c>
      <c r="L85" s="21">
        <f t="shared" si="24"/>
        <v>0.55404000000000009</v>
      </c>
      <c r="M85" s="159">
        <f t="shared" si="25"/>
        <v>11.4</v>
      </c>
      <c r="N85" s="22"/>
      <c r="P85" s="37">
        <f t="shared" si="17"/>
        <v>4.7560799999999999</v>
      </c>
      <c r="Q85" s="37">
        <f t="shared" si="18"/>
        <v>2.6596199999999999</v>
      </c>
      <c r="R85" s="37">
        <f t="shared" si="19"/>
        <v>3.4302600000000001</v>
      </c>
      <c r="S85" s="37">
        <f t="shared" si="20"/>
        <v>0.55404000000000009</v>
      </c>
      <c r="T85" s="37">
        <f t="shared" si="26"/>
        <v>11.4</v>
      </c>
    </row>
    <row r="86" spans="1:20">
      <c r="A86" s="8" t="s">
        <v>128</v>
      </c>
      <c r="B86" s="199">
        <v>11.4</v>
      </c>
      <c r="C86" s="199">
        <v>11.4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4.7560799999999999</v>
      </c>
      <c r="J86" s="21">
        <f t="shared" si="22"/>
        <v>2.6596199999999999</v>
      </c>
      <c r="K86" s="21">
        <f t="shared" si="23"/>
        <v>3.4302600000000001</v>
      </c>
      <c r="L86" s="21">
        <f t="shared" si="24"/>
        <v>0.55404000000000009</v>
      </c>
      <c r="M86" s="159">
        <f t="shared" si="25"/>
        <v>11.4</v>
      </c>
      <c r="N86" s="22"/>
      <c r="P86" s="37">
        <f t="shared" si="17"/>
        <v>4.7560799999999999</v>
      </c>
      <c r="Q86" s="37">
        <f t="shared" si="18"/>
        <v>2.6596199999999999</v>
      </c>
      <c r="R86" s="37">
        <f t="shared" si="19"/>
        <v>3.4302600000000001</v>
      </c>
      <c r="S86" s="37">
        <f t="shared" si="20"/>
        <v>0.55404000000000009</v>
      </c>
      <c r="T86" s="37">
        <f t="shared" si="26"/>
        <v>11.4</v>
      </c>
    </row>
    <row r="87" spans="1:20">
      <c r="A87" s="8" t="s">
        <v>129</v>
      </c>
      <c r="B87" s="199">
        <v>11.4</v>
      </c>
      <c r="C87" s="199">
        <v>11.4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4.7560799999999999</v>
      </c>
      <c r="J87" s="21">
        <f t="shared" si="22"/>
        <v>2.6596199999999999</v>
      </c>
      <c r="K87" s="21">
        <f t="shared" si="23"/>
        <v>3.4302600000000001</v>
      </c>
      <c r="L87" s="21">
        <f t="shared" si="24"/>
        <v>0.55404000000000009</v>
      </c>
      <c r="M87" s="159">
        <f t="shared" si="25"/>
        <v>11.4</v>
      </c>
      <c r="N87" s="22"/>
      <c r="P87" s="37">
        <f t="shared" si="17"/>
        <v>4.7560799999999999</v>
      </c>
      <c r="Q87" s="37">
        <f t="shared" si="18"/>
        <v>2.6596199999999999</v>
      </c>
      <c r="R87" s="37">
        <f t="shared" si="19"/>
        <v>3.4302600000000001</v>
      </c>
      <c r="S87" s="37">
        <f t="shared" si="20"/>
        <v>0.55404000000000009</v>
      </c>
      <c r="T87" s="37">
        <f t="shared" si="26"/>
        <v>11.4</v>
      </c>
    </row>
    <row r="88" spans="1:20">
      <c r="A88" s="8" t="s">
        <v>130</v>
      </c>
      <c r="B88" s="199">
        <v>11.4</v>
      </c>
      <c r="C88" s="199">
        <v>11.4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4.7560799999999999</v>
      </c>
      <c r="J88" s="21">
        <f t="shared" si="22"/>
        <v>2.6596199999999999</v>
      </c>
      <c r="K88" s="21">
        <f t="shared" si="23"/>
        <v>3.4302600000000001</v>
      </c>
      <c r="L88" s="21">
        <f t="shared" si="24"/>
        <v>0.55404000000000009</v>
      </c>
      <c r="M88" s="159">
        <f t="shared" si="25"/>
        <v>11.4</v>
      </c>
      <c r="N88" s="22"/>
      <c r="P88" s="37">
        <f t="shared" si="17"/>
        <v>4.7560799999999999</v>
      </c>
      <c r="Q88" s="37">
        <f t="shared" si="18"/>
        <v>2.6596199999999999</v>
      </c>
      <c r="R88" s="37">
        <f t="shared" si="19"/>
        <v>3.4302600000000001</v>
      </c>
      <c r="S88" s="37">
        <f t="shared" si="20"/>
        <v>0.55404000000000009</v>
      </c>
      <c r="T88" s="37">
        <f t="shared" si="26"/>
        <v>11.4</v>
      </c>
    </row>
    <row r="89" spans="1:20">
      <c r="A89" s="8" t="s">
        <v>131</v>
      </c>
      <c r="B89" s="199">
        <v>11.4</v>
      </c>
      <c r="C89" s="199">
        <v>11.4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4.7560799999999999</v>
      </c>
      <c r="J89" s="21">
        <f t="shared" si="22"/>
        <v>2.6596199999999999</v>
      </c>
      <c r="K89" s="21">
        <f t="shared" si="23"/>
        <v>3.4302600000000001</v>
      </c>
      <c r="L89" s="21">
        <f t="shared" si="24"/>
        <v>0.55404000000000009</v>
      </c>
      <c r="M89" s="159">
        <f t="shared" si="25"/>
        <v>11.4</v>
      </c>
      <c r="N89" s="22"/>
      <c r="P89" s="37">
        <f t="shared" si="17"/>
        <v>4.7560799999999999</v>
      </c>
      <c r="Q89" s="37">
        <f t="shared" si="18"/>
        <v>2.6596199999999999</v>
      </c>
      <c r="R89" s="37">
        <f t="shared" si="19"/>
        <v>3.4302600000000001</v>
      </c>
      <c r="S89" s="37">
        <f t="shared" si="20"/>
        <v>0.55404000000000009</v>
      </c>
      <c r="T89" s="37">
        <f t="shared" si="26"/>
        <v>11.4</v>
      </c>
    </row>
    <row r="90" spans="1:20">
      <c r="A90" s="8" t="s">
        <v>132</v>
      </c>
      <c r="B90" s="199">
        <v>11.4</v>
      </c>
      <c r="C90" s="199">
        <v>11.4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4.7560799999999999</v>
      </c>
      <c r="J90" s="21">
        <f t="shared" si="22"/>
        <v>2.6596199999999999</v>
      </c>
      <c r="K90" s="21">
        <f t="shared" si="23"/>
        <v>3.4302600000000001</v>
      </c>
      <c r="L90" s="21">
        <f t="shared" si="24"/>
        <v>0.55404000000000009</v>
      </c>
      <c r="M90" s="159">
        <f t="shared" si="25"/>
        <v>11.4</v>
      </c>
      <c r="N90" s="22"/>
      <c r="P90" s="37">
        <f t="shared" si="17"/>
        <v>4.7560799999999999</v>
      </c>
      <c r="Q90" s="37">
        <f t="shared" si="18"/>
        <v>2.6596199999999999</v>
      </c>
      <c r="R90" s="37">
        <f t="shared" si="19"/>
        <v>3.4302600000000001</v>
      </c>
      <c r="S90" s="37">
        <f t="shared" si="20"/>
        <v>0.55404000000000009</v>
      </c>
      <c r="T90" s="37">
        <f t="shared" si="26"/>
        <v>11.4</v>
      </c>
    </row>
    <row r="91" spans="1:20">
      <c r="A91" s="8" t="s">
        <v>133</v>
      </c>
      <c r="B91" s="199">
        <v>11.4</v>
      </c>
      <c r="C91" s="199">
        <v>11.4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4.7560799999999999</v>
      </c>
      <c r="J91" s="21">
        <f t="shared" si="22"/>
        <v>2.6596199999999999</v>
      </c>
      <c r="K91" s="21">
        <f t="shared" si="23"/>
        <v>3.4302600000000001</v>
      </c>
      <c r="L91" s="21">
        <f t="shared" si="24"/>
        <v>0.55404000000000009</v>
      </c>
      <c r="M91" s="159">
        <f t="shared" si="25"/>
        <v>11.4</v>
      </c>
      <c r="N91" s="22"/>
      <c r="P91" s="37">
        <f t="shared" si="17"/>
        <v>4.7560799999999999</v>
      </c>
      <c r="Q91" s="37">
        <f t="shared" si="18"/>
        <v>2.6596199999999999</v>
      </c>
      <c r="R91" s="37">
        <f t="shared" si="19"/>
        <v>3.4302600000000001</v>
      </c>
      <c r="S91" s="37">
        <f t="shared" si="20"/>
        <v>0.55404000000000009</v>
      </c>
      <c r="T91" s="37">
        <f t="shared" si="26"/>
        <v>11.4</v>
      </c>
    </row>
    <row r="92" spans="1:20">
      <c r="A92" s="8" t="s">
        <v>134</v>
      </c>
      <c r="B92" s="199">
        <v>11.4</v>
      </c>
      <c r="C92" s="199">
        <v>11.4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4.7560799999999999</v>
      </c>
      <c r="J92" s="21">
        <f t="shared" si="22"/>
        <v>2.6596199999999999</v>
      </c>
      <c r="K92" s="21">
        <f t="shared" si="23"/>
        <v>3.4302600000000001</v>
      </c>
      <c r="L92" s="21">
        <f t="shared" si="24"/>
        <v>0.55404000000000009</v>
      </c>
      <c r="M92" s="159">
        <f t="shared" si="25"/>
        <v>11.4</v>
      </c>
      <c r="N92" s="22"/>
      <c r="P92" s="37">
        <f t="shared" si="17"/>
        <v>4.7560799999999999</v>
      </c>
      <c r="Q92" s="37">
        <f t="shared" si="18"/>
        <v>2.6596199999999999</v>
      </c>
      <c r="R92" s="37">
        <f t="shared" si="19"/>
        <v>3.4302600000000001</v>
      </c>
      <c r="S92" s="37">
        <f t="shared" si="20"/>
        <v>0.55404000000000009</v>
      </c>
      <c r="T92" s="37">
        <f t="shared" si="26"/>
        <v>11.4</v>
      </c>
    </row>
    <row r="93" spans="1:20">
      <c r="A93" s="8" t="s">
        <v>135</v>
      </c>
      <c r="B93" s="199">
        <v>11.4</v>
      </c>
      <c r="C93" s="199">
        <v>11.4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4.7560799999999999</v>
      </c>
      <c r="J93" s="21">
        <f t="shared" si="22"/>
        <v>2.6596199999999999</v>
      </c>
      <c r="K93" s="21">
        <f t="shared" si="23"/>
        <v>3.4302600000000001</v>
      </c>
      <c r="L93" s="21">
        <f t="shared" si="24"/>
        <v>0.55404000000000009</v>
      </c>
      <c r="M93" s="159">
        <f t="shared" si="25"/>
        <v>11.4</v>
      </c>
      <c r="N93" s="22"/>
      <c r="P93" s="37">
        <f t="shared" si="17"/>
        <v>4.7560799999999999</v>
      </c>
      <c r="Q93" s="37">
        <f t="shared" si="18"/>
        <v>2.6596199999999999</v>
      </c>
      <c r="R93" s="37">
        <f t="shared" si="19"/>
        <v>3.4302600000000001</v>
      </c>
      <c r="S93" s="37">
        <f t="shared" si="20"/>
        <v>0.55404000000000009</v>
      </c>
      <c r="T93" s="37">
        <f t="shared" si="26"/>
        <v>11.4</v>
      </c>
    </row>
    <row r="94" spans="1:20">
      <c r="A94" s="8" t="s">
        <v>136</v>
      </c>
      <c r="B94" s="199">
        <v>11.4</v>
      </c>
      <c r="C94" s="199">
        <v>11.4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4.7560799999999999</v>
      </c>
      <c r="J94" s="21">
        <f t="shared" si="22"/>
        <v>2.6596199999999999</v>
      </c>
      <c r="K94" s="21">
        <f t="shared" si="23"/>
        <v>3.4302600000000001</v>
      </c>
      <c r="L94" s="21">
        <f t="shared" si="24"/>
        <v>0.55404000000000009</v>
      </c>
      <c r="M94" s="159">
        <f t="shared" si="25"/>
        <v>11.4</v>
      </c>
      <c r="N94" s="22"/>
      <c r="P94" s="37">
        <f t="shared" si="17"/>
        <v>4.7560799999999999</v>
      </c>
      <c r="Q94" s="37">
        <f t="shared" si="18"/>
        <v>2.6596199999999999</v>
      </c>
      <c r="R94" s="37">
        <f t="shared" si="19"/>
        <v>3.4302600000000001</v>
      </c>
      <c r="S94" s="37">
        <f t="shared" si="20"/>
        <v>0.55404000000000009</v>
      </c>
      <c r="T94" s="37">
        <f t="shared" si="26"/>
        <v>11.4</v>
      </c>
    </row>
    <row r="95" spans="1:20">
      <c r="A95" s="8" t="s">
        <v>137</v>
      </c>
      <c r="B95" s="199">
        <v>11.4</v>
      </c>
      <c r="C95" s="199">
        <v>11.4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4.7560799999999999</v>
      </c>
      <c r="J95" s="21">
        <f t="shared" si="22"/>
        <v>2.6596199999999999</v>
      </c>
      <c r="K95" s="21">
        <f t="shared" si="23"/>
        <v>3.4302600000000001</v>
      </c>
      <c r="L95" s="21">
        <f t="shared" si="24"/>
        <v>0.55404000000000009</v>
      </c>
      <c r="M95" s="159">
        <f t="shared" si="25"/>
        <v>11.4</v>
      </c>
      <c r="N95" s="22"/>
      <c r="P95" s="37">
        <f t="shared" si="17"/>
        <v>4.7560799999999999</v>
      </c>
      <c r="Q95" s="37">
        <f t="shared" si="18"/>
        <v>2.6596199999999999</v>
      </c>
      <c r="R95" s="37">
        <f t="shared" si="19"/>
        <v>3.4302600000000001</v>
      </c>
      <c r="S95" s="37">
        <f t="shared" si="20"/>
        <v>0.55404000000000009</v>
      </c>
      <c r="T95" s="37">
        <f t="shared" si="26"/>
        <v>11.4</v>
      </c>
    </row>
    <row r="96" spans="1:20">
      <c r="A96" s="8" t="s">
        <v>138</v>
      </c>
      <c r="B96" s="199">
        <v>11.4</v>
      </c>
      <c r="C96" s="199">
        <v>11.4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4.7560799999999999</v>
      </c>
      <c r="J96" s="21">
        <f t="shared" si="22"/>
        <v>2.6596199999999999</v>
      </c>
      <c r="K96" s="21">
        <f t="shared" si="23"/>
        <v>3.4302600000000001</v>
      </c>
      <c r="L96" s="21">
        <f t="shared" si="24"/>
        <v>0.55404000000000009</v>
      </c>
      <c r="M96" s="159">
        <f t="shared" si="25"/>
        <v>11.4</v>
      </c>
      <c r="N96" s="22"/>
      <c r="P96" s="37">
        <f t="shared" si="17"/>
        <v>4.7560799999999999</v>
      </c>
      <c r="Q96" s="37">
        <f t="shared" si="18"/>
        <v>2.6596199999999999</v>
      </c>
      <c r="R96" s="37">
        <f t="shared" si="19"/>
        <v>3.4302600000000001</v>
      </c>
      <c r="S96" s="37">
        <f t="shared" si="20"/>
        <v>0.55404000000000009</v>
      </c>
      <c r="T96" s="37">
        <f t="shared" si="26"/>
        <v>11.4</v>
      </c>
    </row>
    <row r="97" spans="1:23">
      <c r="A97" s="8" t="s">
        <v>139</v>
      </c>
      <c r="B97" s="199">
        <v>11.4</v>
      </c>
      <c r="C97" s="199">
        <v>11.4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4.7560799999999999</v>
      </c>
      <c r="J97" s="21">
        <f t="shared" si="22"/>
        <v>2.6596199999999999</v>
      </c>
      <c r="K97" s="21">
        <f t="shared" si="23"/>
        <v>3.4302600000000001</v>
      </c>
      <c r="L97" s="21">
        <f t="shared" si="24"/>
        <v>0.55404000000000009</v>
      </c>
      <c r="M97" s="159">
        <f t="shared" si="25"/>
        <v>11.4</v>
      </c>
      <c r="N97" s="22"/>
      <c r="P97" s="37">
        <f t="shared" si="17"/>
        <v>4.7560799999999999</v>
      </c>
      <c r="Q97" s="37">
        <f t="shared" si="18"/>
        <v>2.6596199999999999</v>
      </c>
      <c r="R97" s="37">
        <f t="shared" si="19"/>
        <v>3.4302600000000001</v>
      </c>
      <c r="S97" s="37">
        <f t="shared" si="20"/>
        <v>0.55404000000000009</v>
      </c>
      <c r="T97" s="37">
        <f t="shared" si="26"/>
        <v>11.4</v>
      </c>
    </row>
    <row r="98" spans="1:23" ht="15.75" thickBot="1">
      <c r="A98" s="8" t="s">
        <v>140</v>
      </c>
      <c r="B98" s="199">
        <v>11.4</v>
      </c>
      <c r="C98" s="199">
        <v>11.4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4.7560799999999999</v>
      </c>
      <c r="J98" s="21">
        <f t="shared" si="22"/>
        <v>2.6596199999999999</v>
      </c>
      <c r="K98" s="21">
        <f t="shared" si="23"/>
        <v>3.4302600000000001</v>
      </c>
      <c r="L98" s="21">
        <f t="shared" si="24"/>
        <v>0.55404000000000009</v>
      </c>
      <c r="M98" s="159">
        <f t="shared" si="25"/>
        <v>11.4</v>
      </c>
      <c r="N98" s="22"/>
      <c r="P98" s="37">
        <f t="shared" si="17"/>
        <v>4.7560799999999999</v>
      </c>
      <c r="Q98" s="37">
        <f t="shared" si="18"/>
        <v>2.6596199999999999</v>
      </c>
      <c r="R98" s="37">
        <f t="shared" si="19"/>
        <v>3.4302600000000001</v>
      </c>
      <c r="S98" s="37">
        <f t="shared" si="20"/>
        <v>0.55404000000000009</v>
      </c>
      <c r="T98" s="37">
        <f t="shared" si="26"/>
        <v>11.4</v>
      </c>
    </row>
    <row r="99" spans="1:23" ht="15.75" thickBot="1">
      <c r="A99" s="8" t="s">
        <v>171</v>
      </c>
      <c r="B99" s="20">
        <f t="shared" ref="B99:H99" si="27">SUM(B3:B98)/4000</f>
        <v>0.27359999999999979</v>
      </c>
      <c r="C99" s="20">
        <f t="shared" si="27"/>
        <v>0.27359999999999979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0.11414591999999994</v>
      </c>
      <c r="J99" s="160">
        <f t="shared" ref="J99:L99" si="28">SUM(J3:J98)/4000</f>
        <v>6.3830879999999895E-2</v>
      </c>
      <c r="K99" s="160">
        <f t="shared" si="28"/>
        <v>8.2326239999999912E-2</v>
      </c>
      <c r="L99" s="160">
        <f t="shared" si="28"/>
        <v>1.329696000000001E-2</v>
      </c>
      <c r="M99" s="161">
        <f>SUM(M3:M98)/4000</f>
        <v>0.27359999999999979</v>
      </c>
      <c r="N99" s="23"/>
      <c r="P99" s="37">
        <f>SUM(P3:P98)/4000</f>
        <v>0.11414591999999994</v>
      </c>
      <c r="Q99" s="37">
        <f t="shared" ref="Q99:S99" si="29">SUM(Q3:Q98)/4000</f>
        <v>6.3830879999999895E-2</v>
      </c>
      <c r="R99" s="37">
        <f t="shared" si="29"/>
        <v>8.2326239999999912E-2</v>
      </c>
      <c r="S99" s="37">
        <f t="shared" si="29"/>
        <v>1.329696000000001E-2</v>
      </c>
      <c r="T99" s="37">
        <f t="shared" si="26"/>
        <v>0.27359999999999973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442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107.62</v>
      </c>
      <c r="I3" s="53">
        <v>6.55</v>
      </c>
      <c r="J3" s="53">
        <v>0</v>
      </c>
      <c r="K3" s="53">
        <v>0</v>
      </c>
      <c r="L3" s="53">
        <v>0</v>
      </c>
      <c r="M3" s="72">
        <v>1.08</v>
      </c>
      <c r="N3" s="71">
        <v>0</v>
      </c>
      <c r="O3" s="53">
        <v>0</v>
      </c>
      <c r="P3" s="53">
        <v>0</v>
      </c>
      <c r="Q3" s="53">
        <v>-46</v>
      </c>
      <c r="R3" s="53">
        <v>0</v>
      </c>
      <c r="S3" s="72">
        <v>0</v>
      </c>
      <c r="T3" t="s">
        <v>535</v>
      </c>
      <c r="U3" s="73">
        <v>115.25</v>
      </c>
      <c r="V3" s="74">
        <v>-49</v>
      </c>
      <c r="W3">
        <v>107.62</v>
      </c>
      <c r="X3">
        <v>6.55</v>
      </c>
      <c r="Y3">
        <v>-3</v>
      </c>
      <c r="Z3">
        <v>-46</v>
      </c>
      <c r="AA3">
        <v>1.08</v>
      </c>
      <c r="AB3">
        <v>0</v>
      </c>
    </row>
    <row r="4" spans="1:28">
      <c r="D4" t="s">
        <v>442</v>
      </c>
      <c r="F4" t="s">
        <v>441</v>
      </c>
      <c r="G4" t="s">
        <v>46</v>
      </c>
      <c r="H4" s="73">
        <v>6.32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-48</v>
      </c>
      <c r="R4" s="46">
        <v>0</v>
      </c>
      <c r="S4" s="74">
        <v>0</v>
      </c>
      <c r="U4" s="73">
        <v>6.32</v>
      </c>
      <c r="V4" s="74">
        <v>-51</v>
      </c>
      <c r="W4">
        <v>6.32</v>
      </c>
      <c r="X4">
        <v>0</v>
      </c>
      <c r="Y4">
        <v>-3</v>
      </c>
      <c r="Z4">
        <v>-48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-61</v>
      </c>
      <c r="Q5" s="46">
        <v>-51</v>
      </c>
      <c r="R5" s="46">
        <v>0</v>
      </c>
      <c r="S5" s="74">
        <v>0</v>
      </c>
      <c r="U5" s="73">
        <v>0</v>
      </c>
      <c r="V5" s="74">
        <v>-115</v>
      </c>
      <c r="W5">
        <v>0</v>
      </c>
      <c r="X5">
        <v>0</v>
      </c>
      <c r="Y5">
        <v>-3</v>
      </c>
      <c r="Z5">
        <v>-51</v>
      </c>
      <c r="AA5">
        <v>0</v>
      </c>
      <c r="AB5">
        <v>-61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-126</v>
      </c>
      <c r="Q6" s="46">
        <v>-53</v>
      </c>
      <c r="R6" s="46">
        <v>0</v>
      </c>
      <c r="S6" s="74">
        <v>0</v>
      </c>
      <c r="U6" s="73">
        <v>0</v>
      </c>
      <c r="V6" s="74">
        <v>-182</v>
      </c>
      <c r="W6">
        <v>0</v>
      </c>
      <c r="X6">
        <v>0</v>
      </c>
      <c r="Y6">
        <v>-3</v>
      </c>
      <c r="Z6">
        <v>-53</v>
      </c>
      <c r="AA6">
        <v>0</v>
      </c>
      <c r="AB6">
        <v>-126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-189</v>
      </c>
      <c r="Q7" s="46">
        <v>-53</v>
      </c>
      <c r="R7" s="46">
        <v>0</v>
      </c>
      <c r="S7" s="74">
        <v>0</v>
      </c>
      <c r="U7" s="73">
        <v>0</v>
      </c>
      <c r="V7" s="74">
        <v>-245</v>
      </c>
      <c r="W7">
        <v>0</v>
      </c>
      <c r="X7">
        <v>0</v>
      </c>
      <c r="Y7">
        <v>-3</v>
      </c>
      <c r="Z7">
        <v>-53</v>
      </c>
      <c r="AA7">
        <v>0</v>
      </c>
      <c r="AB7">
        <v>-189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-167</v>
      </c>
      <c r="Q8" s="46">
        <v>-55</v>
      </c>
      <c r="R8" s="46">
        <v>0</v>
      </c>
      <c r="S8" s="74">
        <v>0</v>
      </c>
      <c r="U8" s="73">
        <v>0</v>
      </c>
      <c r="V8" s="74">
        <v>-225</v>
      </c>
      <c r="W8">
        <v>0</v>
      </c>
      <c r="X8">
        <v>0</v>
      </c>
      <c r="Y8">
        <v>-3</v>
      </c>
      <c r="Z8">
        <v>-55</v>
      </c>
      <c r="AA8">
        <v>0</v>
      </c>
      <c r="AB8">
        <v>-167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-217</v>
      </c>
      <c r="Q9" s="46">
        <v>-55</v>
      </c>
      <c r="R9" s="46">
        <v>0</v>
      </c>
      <c r="S9" s="74">
        <v>0</v>
      </c>
      <c r="U9" s="73">
        <v>0</v>
      </c>
      <c r="V9" s="74">
        <v>-275</v>
      </c>
      <c r="W9">
        <v>0</v>
      </c>
      <c r="X9">
        <v>0</v>
      </c>
      <c r="Y9">
        <v>-3</v>
      </c>
      <c r="Z9">
        <v>-55</v>
      </c>
      <c r="AA9">
        <v>0</v>
      </c>
      <c r="AB9">
        <v>-217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-259</v>
      </c>
      <c r="Q10" s="46">
        <v>-55</v>
      </c>
      <c r="R10" s="46">
        <v>0</v>
      </c>
      <c r="S10" s="74">
        <v>0</v>
      </c>
      <c r="U10" s="73">
        <v>0</v>
      </c>
      <c r="V10" s="74">
        <v>-317</v>
      </c>
      <c r="W10">
        <v>0</v>
      </c>
      <c r="X10">
        <v>0</v>
      </c>
      <c r="Y10">
        <v>-3</v>
      </c>
      <c r="Z10">
        <v>-55</v>
      </c>
      <c r="AA10">
        <v>0</v>
      </c>
      <c r="AB10">
        <v>-259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-294</v>
      </c>
      <c r="Q11" s="46">
        <v>-54</v>
      </c>
      <c r="R11" s="46">
        <v>0</v>
      </c>
      <c r="S11" s="74">
        <v>0</v>
      </c>
      <c r="U11" s="73">
        <v>0</v>
      </c>
      <c r="V11" s="74">
        <v>-351</v>
      </c>
      <c r="W11">
        <v>0</v>
      </c>
      <c r="X11">
        <v>0</v>
      </c>
      <c r="Y11">
        <v>-3</v>
      </c>
      <c r="Z11">
        <v>-54</v>
      </c>
      <c r="AA11">
        <v>0</v>
      </c>
      <c r="AB11">
        <v>-294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-321</v>
      </c>
      <c r="Q12" s="46">
        <v>-58</v>
      </c>
      <c r="R12" s="46">
        <v>0</v>
      </c>
      <c r="S12" s="74">
        <v>0</v>
      </c>
      <c r="U12" s="73">
        <v>0</v>
      </c>
      <c r="V12" s="74">
        <v>-382</v>
      </c>
      <c r="W12">
        <v>0</v>
      </c>
      <c r="X12">
        <v>0</v>
      </c>
      <c r="Y12">
        <v>-3</v>
      </c>
      <c r="Z12">
        <v>-58</v>
      </c>
      <c r="AA12">
        <v>0</v>
      </c>
      <c r="AB12">
        <v>-321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</v>
      </c>
      <c r="P13" s="46">
        <v>-342</v>
      </c>
      <c r="Q13" s="46">
        <v>-59</v>
      </c>
      <c r="R13" s="46">
        <v>0</v>
      </c>
      <c r="S13" s="74">
        <v>0</v>
      </c>
      <c r="U13" s="73">
        <v>0</v>
      </c>
      <c r="V13" s="74">
        <v>-409</v>
      </c>
      <c r="W13">
        <v>0</v>
      </c>
      <c r="X13">
        <v>-5</v>
      </c>
      <c r="Y13">
        <v>-3</v>
      </c>
      <c r="Z13">
        <v>-59</v>
      </c>
      <c r="AA13">
        <v>0</v>
      </c>
      <c r="AB13">
        <v>-342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0.09</v>
      </c>
      <c r="N14" s="73">
        <v>0</v>
      </c>
      <c r="O14" s="46">
        <v>-25</v>
      </c>
      <c r="P14" s="46">
        <v>-355</v>
      </c>
      <c r="Q14" s="46">
        <v>-59</v>
      </c>
      <c r="R14" s="46">
        <v>0</v>
      </c>
      <c r="S14" s="74">
        <v>0</v>
      </c>
      <c r="U14" s="73">
        <v>0.09</v>
      </c>
      <c r="V14" s="74">
        <v>-442</v>
      </c>
      <c r="W14">
        <v>0</v>
      </c>
      <c r="X14">
        <v>-25</v>
      </c>
      <c r="Y14">
        <v>-3</v>
      </c>
      <c r="Z14">
        <v>-59</v>
      </c>
      <c r="AA14">
        <v>0.09</v>
      </c>
      <c r="AB14">
        <v>-355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-30</v>
      </c>
      <c r="P15" s="46">
        <v>-361</v>
      </c>
      <c r="Q15" s="46">
        <v>-61</v>
      </c>
      <c r="R15" s="46">
        <v>0</v>
      </c>
      <c r="S15" s="74">
        <v>0</v>
      </c>
      <c r="U15" s="73">
        <v>0</v>
      </c>
      <c r="V15" s="74">
        <v>-455</v>
      </c>
      <c r="W15">
        <v>0</v>
      </c>
      <c r="X15">
        <v>-30</v>
      </c>
      <c r="Y15">
        <v>-3</v>
      </c>
      <c r="Z15">
        <v>-61</v>
      </c>
      <c r="AA15">
        <v>0</v>
      </c>
      <c r="AB15">
        <v>-361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-40</v>
      </c>
      <c r="P16" s="46">
        <v>-375</v>
      </c>
      <c r="Q16" s="46">
        <v>-61</v>
      </c>
      <c r="R16" s="46">
        <v>0</v>
      </c>
      <c r="S16" s="74">
        <v>0</v>
      </c>
      <c r="U16" s="73">
        <v>0</v>
      </c>
      <c r="V16" s="74">
        <v>-479</v>
      </c>
      <c r="W16">
        <v>0</v>
      </c>
      <c r="X16">
        <v>-40</v>
      </c>
      <c r="Y16">
        <v>-3</v>
      </c>
      <c r="Z16">
        <v>-61</v>
      </c>
      <c r="AA16">
        <v>0</v>
      </c>
      <c r="AB16">
        <v>-375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-50</v>
      </c>
      <c r="P17" s="46">
        <v>-387</v>
      </c>
      <c r="Q17" s="46">
        <v>-62</v>
      </c>
      <c r="R17" s="46">
        <v>0</v>
      </c>
      <c r="S17" s="74">
        <v>0</v>
      </c>
      <c r="U17" s="73">
        <v>0</v>
      </c>
      <c r="V17" s="74">
        <v>-502</v>
      </c>
      <c r="W17">
        <v>0</v>
      </c>
      <c r="X17">
        <v>-50</v>
      </c>
      <c r="Y17">
        <v>-3</v>
      </c>
      <c r="Z17">
        <v>-62</v>
      </c>
      <c r="AA17">
        <v>0</v>
      </c>
      <c r="AB17">
        <v>-387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-60</v>
      </c>
      <c r="P18" s="46">
        <v>-401</v>
      </c>
      <c r="Q18" s="46">
        <v>-6.2</v>
      </c>
      <c r="R18" s="46">
        <v>0</v>
      </c>
      <c r="S18" s="74">
        <v>0</v>
      </c>
      <c r="U18" s="73">
        <v>0</v>
      </c>
      <c r="V18" s="74">
        <v>-470.2</v>
      </c>
      <c r="W18">
        <v>0</v>
      </c>
      <c r="X18">
        <v>-60</v>
      </c>
      <c r="Y18">
        <v>-3</v>
      </c>
      <c r="Z18">
        <v>-6.2</v>
      </c>
      <c r="AA18">
        <v>0</v>
      </c>
      <c r="AB18">
        <v>-401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0.19</v>
      </c>
      <c r="N19" s="73">
        <v>0</v>
      </c>
      <c r="O19" s="46">
        <v>-70</v>
      </c>
      <c r="P19" s="46">
        <v>-407</v>
      </c>
      <c r="Q19" s="46">
        <v>0</v>
      </c>
      <c r="R19" s="46">
        <v>0</v>
      </c>
      <c r="S19" s="74">
        <v>0</v>
      </c>
      <c r="U19" s="73">
        <v>0.19</v>
      </c>
      <c r="V19" s="74">
        <v>-480</v>
      </c>
      <c r="W19">
        <v>0</v>
      </c>
      <c r="X19">
        <v>-70</v>
      </c>
      <c r="Y19">
        <v>-3</v>
      </c>
      <c r="Z19">
        <v>0</v>
      </c>
      <c r="AA19">
        <v>0.19</v>
      </c>
      <c r="AB19">
        <v>-407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4.74</v>
      </c>
      <c r="N20" s="73">
        <v>0</v>
      </c>
      <c r="O20" s="46">
        <v>-85</v>
      </c>
      <c r="P20" s="46">
        <v>-414</v>
      </c>
      <c r="Q20" s="46">
        <v>0</v>
      </c>
      <c r="R20" s="46">
        <v>0</v>
      </c>
      <c r="S20" s="74">
        <v>0</v>
      </c>
      <c r="U20" s="73">
        <v>4.74</v>
      </c>
      <c r="V20" s="74">
        <v>-502</v>
      </c>
      <c r="W20">
        <v>0</v>
      </c>
      <c r="X20">
        <v>-85</v>
      </c>
      <c r="Y20">
        <v>-3</v>
      </c>
      <c r="Z20">
        <v>0</v>
      </c>
      <c r="AA20">
        <v>4.74</v>
      </c>
      <c r="AB20">
        <v>-414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4.74</v>
      </c>
      <c r="N21" s="73">
        <v>0</v>
      </c>
      <c r="O21" s="46">
        <v>-100</v>
      </c>
      <c r="P21" s="46">
        <v>-422</v>
      </c>
      <c r="Q21" s="46">
        <v>0</v>
      </c>
      <c r="R21" s="46">
        <v>0</v>
      </c>
      <c r="S21" s="74">
        <v>0</v>
      </c>
      <c r="U21" s="73">
        <v>4.74</v>
      </c>
      <c r="V21" s="74">
        <v>-525</v>
      </c>
      <c r="W21">
        <v>0</v>
      </c>
      <c r="X21">
        <v>-100</v>
      </c>
      <c r="Y21">
        <v>-3</v>
      </c>
      <c r="Z21">
        <v>0</v>
      </c>
      <c r="AA21">
        <v>4.74</v>
      </c>
      <c r="AB21">
        <v>-422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3.48</v>
      </c>
      <c r="N22" s="73">
        <v>0</v>
      </c>
      <c r="O22" s="46">
        <v>-105</v>
      </c>
      <c r="P22" s="46">
        <v>-427</v>
      </c>
      <c r="Q22" s="46">
        <v>-3.8</v>
      </c>
      <c r="R22" s="46">
        <v>0</v>
      </c>
      <c r="S22" s="74">
        <v>0</v>
      </c>
      <c r="U22" s="73">
        <v>3.48</v>
      </c>
      <c r="V22" s="74">
        <v>-538.79999999999995</v>
      </c>
      <c r="W22">
        <v>0</v>
      </c>
      <c r="X22">
        <v>-105</v>
      </c>
      <c r="Y22">
        <v>-3</v>
      </c>
      <c r="Z22">
        <v>-3.8</v>
      </c>
      <c r="AA22">
        <v>3.48</v>
      </c>
      <c r="AB22">
        <v>-427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4.74</v>
      </c>
      <c r="N23" s="73">
        <v>0</v>
      </c>
      <c r="O23" s="46">
        <v>-95</v>
      </c>
      <c r="P23" s="46">
        <v>-431</v>
      </c>
      <c r="Q23" s="46">
        <v>0</v>
      </c>
      <c r="R23" s="46">
        <v>0</v>
      </c>
      <c r="S23" s="74">
        <v>0</v>
      </c>
      <c r="U23" s="73">
        <v>4.74</v>
      </c>
      <c r="V23" s="74">
        <v>-529</v>
      </c>
      <c r="W23">
        <v>0</v>
      </c>
      <c r="X23">
        <v>-95</v>
      </c>
      <c r="Y23">
        <v>-3</v>
      </c>
      <c r="Z23">
        <v>0</v>
      </c>
      <c r="AA23">
        <v>4.74</v>
      </c>
      <c r="AB23">
        <v>-431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4.74</v>
      </c>
      <c r="N24" s="73">
        <v>0</v>
      </c>
      <c r="O24" s="46">
        <v>-100</v>
      </c>
      <c r="P24" s="46">
        <v>-443</v>
      </c>
      <c r="Q24" s="46">
        <v>-60</v>
      </c>
      <c r="R24" s="46">
        <v>0</v>
      </c>
      <c r="S24" s="74">
        <v>0</v>
      </c>
      <c r="U24" s="73">
        <v>4.74</v>
      </c>
      <c r="V24" s="74">
        <v>-606</v>
      </c>
      <c r="W24">
        <v>0</v>
      </c>
      <c r="X24">
        <v>-100</v>
      </c>
      <c r="Y24">
        <v>-3</v>
      </c>
      <c r="Z24">
        <v>-60</v>
      </c>
      <c r="AA24">
        <v>4.74</v>
      </c>
      <c r="AB24">
        <v>-443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4.66</v>
      </c>
      <c r="N25" s="73">
        <v>0</v>
      </c>
      <c r="O25" s="46">
        <v>-115</v>
      </c>
      <c r="P25" s="46">
        <v>-454</v>
      </c>
      <c r="Q25" s="46">
        <v>-59</v>
      </c>
      <c r="R25" s="46">
        <v>0</v>
      </c>
      <c r="S25" s="74">
        <v>0</v>
      </c>
      <c r="U25" s="73">
        <v>4.66</v>
      </c>
      <c r="V25" s="74">
        <v>-631</v>
      </c>
      <c r="W25">
        <v>0</v>
      </c>
      <c r="X25">
        <v>-115</v>
      </c>
      <c r="Y25">
        <v>-3</v>
      </c>
      <c r="Z25">
        <v>-59</v>
      </c>
      <c r="AA25">
        <v>4.66</v>
      </c>
      <c r="AB25">
        <v>-454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4.42</v>
      </c>
      <c r="N26" s="73">
        <v>0</v>
      </c>
      <c r="O26" s="46">
        <v>-120</v>
      </c>
      <c r="P26" s="46">
        <v>-473</v>
      </c>
      <c r="Q26" s="46">
        <v>-60</v>
      </c>
      <c r="R26" s="46">
        <v>0</v>
      </c>
      <c r="S26" s="74">
        <v>0</v>
      </c>
      <c r="U26" s="73">
        <v>4.42</v>
      </c>
      <c r="V26" s="74">
        <v>-656</v>
      </c>
      <c r="W26">
        <v>0</v>
      </c>
      <c r="X26">
        <v>-120</v>
      </c>
      <c r="Y26">
        <v>-3</v>
      </c>
      <c r="Z26">
        <v>-60</v>
      </c>
      <c r="AA26">
        <v>4.42</v>
      </c>
      <c r="AB26">
        <v>-473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2.2599999999999998</v>
      </c>
      <c r="N27" s="73">
        <v>0</v>
      </c>
      <c r="O27" s="46">
        <v>-210</v>
      </c>
      <c r="P27" s="46">
        <v>-510</v>
      </c>
      <c r="Q27" s="46">
        <v>-60</v>
      </c>
      <c r="R27" s="46">
        <v>0</v>
      </c>
      <c r="S27" s="74">
        <v>0</v>
      </c>
      <c r="U27" s="73">
        <v>2.2599999999999998</v>
      </c>
      <c r="V27" s="74">
        <v>-783</v>
      </c>
      <c r="W27">
        <v>0</v>
      </c>
      <c r="X27">
        <v>-210</v>
      </c>
      <c r="Y27">
        <v>-3</v>
      </c>
      <c r="Z27">
        <v>-60</v>
      </c>
      <c r="AA27">
        <v>2.2599999999999998</v>
      </c>
      <c r="AB27">
        <v>-510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4.16</v>
      </c>
      <c r="N28" s="73">
        <v>0</v>
      </c>
      <c r="O28" s="46">
        <v>-225</v>
      </c>
      <c r="P28" s="46">
        <v>-543</v>
      </c>
      <c r="Q28" s="46">
        <v>-59</v>
      </c>
      <c r="R28" s="46">
        <v>0</v>
      </c>
      <c r="S28" s="74">
        <v>0</v>
      </c>
      <c r="U28" s="73">
        <v>4.16</v>
      </c>
      <c r="V28" s="74">
        <v>-830</v>
      </c>
      <c r="W28">
        <v>0</v>
      </c>
      <c r="X28">
        <v>-225</v>
      </c>
      <c r="Y28">
        <v>-3</v>
      </c>
      <c r="Z28">
        <v>-59</v>
      </c>
      <c r="AA28">
        <v>4.16</v>
      </c>
      <c r="AB28">
        <v>-543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3.86</v>
      </c>
      <c r="N29" s="73">
        <v>0</v>
      </c>
      <c r="O29" s="46">
        <v>-220</v>
      </c>
      <c r="P29" s="46">
        <v>-555</v>
      </c>
      <c r="Q29" s="46">
        <v>-55</v>
      </c>
      <c r="R29" s="46">
        <v>0</v>
      </c>
      <c r="S29" s="74">
        <v>0</v>
      </c>
      <c r="U29" s="73">
        <v>3.86</v>
      </c>
      <c r="V29" s="74">
        <v>-833</v>
      </c>
      <c r="W29">
        <v>0</v>
      </c>
      <c r="X29">
        <v>-220</v>
      </c>
      <c r="Y29">
        <v>-3</v>
      </c>
      <c r="Z29">
        <v>-55</v>
      </c>
      <c r="AA29">
        <v>3.86</v>
      </c>
      <c r="AB29">
        <v>-555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2.72</v>
      </c>
      <c r="N30" s="73">
        <v>0</v>
      </c>
      <c r="O30" s="46">
        <v>-225</v>
      </c>
      <c r="P30" s="46">
        <v>-574</v>
      </c>
      <c r="Q30" s="46">
        <v>-55</v>
      </c>
      <c r="R30" s="46">
        <v>0</v>
      </c>
      <c r="S30" s="74">
        <v>0</v>
      </c>
      <c r="U30" s="73">
        <v>2.72</v>
      </c>
      <c r="V30" s="74">
        <v>-857</v>
      </c>
      <c r="W30">
        <v>0</v>
      </c>
      <c r="X30">
        <v>-225</v>
      </c>
      <c r="Y30">
        <v>-3</v>
      </c>
      <c r="Z30">
        <v>-55</v>
      </c>
      <c r="AA30">
        <v>2.72</v>
      </c>
      <c r="AB30">
        <v>-574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1.39</v>
      </c>
      <c r="N31" s="73">
        <v>0</v>
      </c>
      <c r="O31" s="46">
        <v>-235</v>
      </c>
      <c r="P31" s="46">
        <v>-591</v>
      </c>
      <c r="Q31" s="46">
        <v>-51</v>
      </c>
      <c r="R31" s="46">
        <v>0</v>
      </c>
      <c r="S31" s="74">
        <v>0</v>
      </c>
      <c r="U31" s="73">
        <v>1.39</v>
      </c>
      <c r="V31" s="74">
        <v>-880</v>
      </c>
      <c r="W31">
        <v>0</v>
      </c>
      <c r="X31">
        <v>-235</v>
      </c>
      <c r="Y31">
        <v>-3</v>
      </c>
      <c r="Z31">
        <v>-51</v>
      </c>
      <c r="AA31">
        <v>1.39</v>
      </c>
      <c r="AB31">
        <v>-591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2.99</v>
      </c>
      <c r="N32" s="73">
        <v>0</v>
      </c>
      <c r="O32" s="46">
        <v>-225</v>
      </c>
      <c r="P32" s="46">
        <v>-568</v>
      </c>
      <c r="Q32" s="46">
        <v>-56</v>
      </c>
      <c r="R32" s="46">
        <v>0</v>
      </c>
      <c r="S32" s="74">
        <v>0</v>
      </c>
      <c r="U32" s="73">
        <v>2.99</v>
      </c>
      <c r="V32" s="74">
        <v>-852</v>
      </c>
      <c r="W32">
        <v>0</v>
      </c>
      <c r="X32">
        <v>-225</v>
      </c>
      <c r="Y32">
        <v>-3</v>
      </c>
      <c r="Z32">
        <v>-56</v>
      </c>
      <c r="AA32">
        <v>2.99</v>
      </c>
      <c r="AB32">
        <v>-568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1.36</v>
      </c>
      <c r="N33" s="73">
        <v>0</v>
      </c>
      <c r="O33" s="46">
        <v>-235</v>
      </c>
      <c r="P33" s="46">
        <v>-566</v>
      </c>
      <c r="Q33" s="46">
        <v>-52</v>
      </c>
      <c r="R33" s="46">
        <v>0</v>
      </c>
      <c r="S33" s="74">
        <v>0</v>
      </c>
      <c r="U33" s="73">
        <v>1.36</v>
      </c>
      <c r="V33" s="74">
        <v>-856</v>
      </c>
      <c r="W33">
        <v>0</v>
      </c>
      <c r="X33">
        <v>-235</v>
      </c>
      <c r="Y33">
        <v>-3</v>
      </c>
      <c r="Z33">
        <v>-52</v>
      </c>
      <c r="AA33">
        <v>1.36</v>
      </c>
      <c r="AB33">
        <v>-566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-250</v>
      </c>
      <c r="P34" s="46">
        <v>-563</v>
      </c>
      <c r="Q34" s="46">
        <v>0</v>
      </c>
      <c r="R34" s="46">
        <v>0</v>
      </c>
      <c r="S34" s="74">
        <v>0</v>
      </c>
      <c r="U34" s="73">
        <v>0</v>
      </c>
      <c r="V34" s="74">
        <v>-816</v>
      </c>
      <c r="W34">
        <v>0</v>
      </c>
      <c r="X34">
        <v>-250</v>
      </c>
      <c r="Y34">
        <v>-3</v>
      </c>
      <c r="Z34">
        <v>0</v>
      </c>
      <c r="AA34">
        <v>0</v>
      </c>
      <c r="AB34">
        <v>-563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2.71</v>
      </c>
      <c r="N35" s="73">
        <v>0</v>
      </c>
      <c r="O35" s="46">
        <v>-237</v>
      </c>
      <c r="P35" s="46">
        <v>-208</v>
      </c>
      <c r="Q35" s="46">
        <v>0</v>
      </c>
      <c r="R35" s="46">
        <v>0</v>
      </c>
      <c r="S35" s="74">
        <v>0</v>
      </c>
      <c r="U35" s="73">
        <v>2.71</v>
      </c>
      <c r="V35" s="74">
        <v>-448</v>
      </c>
      <c r="W35">
        <v>0</v>
      </c>
      <c r="X35">
        <v>-237</v>
      </c>
      <c r="Y35">
        <v>-3</v>
      </c>
      <c r="Z35">
        <v>0</v>
      </c>
      <c r="AA35">
        <v>2.71</v>
      </c>
      <c r="AB35">
        <v>-208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3.97</v>
      </c>
      <c r="N36" s="73">
        <v>0</v>
      </c>
      <c r="O36" s="46">
        <v>-262</v>
      </c>
      <c r="P36" s="46">
        <v>-217</v>
      </c>
      <c r="Q36" s="46">
        <v>0</v>
      </c>
      <c r="R36" s="46">
        <v>0</v>
      </c>
      <c r="S36" s="74">
        <v>0</v>
      </c>
      <c r="U36" s="73">
        <v>3.97</v>
      </c>
      <c r="V36" s="74">
        <v>-482</v>
      </c>
      <c r="W36">
        <v>0</v>
      </c>
      <c r="X36">
        <v>-262</v>
      </c>
      <c r="Y36">
        <v>-3</v>
      </c>
      <c r="Z36">
        <v>0</v>
      </c>
      <c r="AA36">
        <v>3.97</v>
      </c>
      <c r="AB36">
        <v>-217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0</v>
      </c>
      <c r="O37" s="46">
        <v>-277</v>
      </c>
      <c r="P37" s="46">
        <v>-222</v>
      </c>
      <c r="Q37" s="46">
        <v>0</v>
      </c>
      <c r="R37" s="46">
        <v>0</v>
      </c>
      <c r="S37" s="74">
        <v>0</v>
      </c>
      <c r="U37" s="73">
        <v>4.74</v>
      </c>
      <c r="V37" s="74">
        <v>-502</v>
      </c>
      <c r="W37">
        <v>0</v>
      </c>
      <c r="X37">
        <v>-277</v>
      </c>
      <c r="Y37">
        <v>-3</v>
      </c>
      <c r="Z37">
        <v>0</v>
      </c>
      <c r="AA37">
        <v>4.74</v>
      </c>
      <c r="AB37">
        <v>-222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4.74</v>
      </c>
      <c r="N38" s="73">
        <v>0</v>
      </c>
      <c r="O38" s="46">
        <v>-297</v>
      </c>
      <c r="P38" s="46">
        <v>-220</v>
      </c>
      <c r="Q38" s="46">
        <v>0</v>
      </c>
      <c r="R38" s="46">
        <v>0</v>
      </c>
      <c r="S38" s="74">
        <v>0</v>
      </c>
      <c r="U38" s="73">
        <v>4.74</v>
      </c>
      <c r="V38" s="74">
        <v>-520</v>
      </c>
      <c r="W38">
        <v>0</v>
      </c>
      <c r="X38">
        <v>-297</v>
      </c>
      <c r="Y38">
        <v>-3</v>
      </c>
      <c r="Z38">
        <v>0</v>
      </c>
      <c r="AA38">
        <v>4.74</v>
      </c>
      <c r="AB38">
        <v>-220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4.3600000000000003</v>
      </c>
      <c r="N39" s="73">
        <v>0</v>
      </c>
      <c r="O39" s="46">
        <v>-292.7</v>
      </c>
      <c r="P39" s="46">
        <v>-206</v>
      </c>
      <c r="Q39" s="46">
        <v>0</v>
      </c>
      <c r="R39" s="46">
        <v>0</v>
      </c>
      <c r="S39" s="74">
        <v>0</v>
      </c>
      <c r="U39" s="73">
        <v>4.3600000000000003</v>
      </c>
      <c r="V39" s="74">
        <v>-501.7</v>
      </c>
      <c r="W39">
        <v>0</v>
      </c>
      <c r="X39">
        <v>-292.7</v>
      </c>
      <c r="Y39">
        <v>-3</v>
      </c>
      <c r="Z39">
        <v>0</v>
      </c>
      <c r="AA39">
        <v>4.3600000000000003</v>
      </c>
      <c r="AB39">
        <v>-206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2.9</v>
      </c>
      <c r="N40" s="73">
        <v>0</v>
      </c>
      <c r="O40" s="46">
        <v>-227</v>
      </c>
      <c r="P40" s="46">
        <v>-180</v>
      </c>
      <c r="Q40" s="46">
        <v>0</v>
      </c>
      <c r="R40" s="46">
        <v>0</v>
      </c>
      <c r="S40" s="74">
        <v>0</v>
      </c>
      <c r="U40" s="73">
        <v>2.9</v>
      </c>
      <c r="V40" s="74">
        <v>-410</v>
      </c>
      <c r="W40">
        <v>0</v>
      </c>
      <c r="X40">
        <v>-227</v>
      </c>
      <c r="Y40">
        <v>-3</v>
      </c>
      <c r="Z40">
        <v>0</v>
      </c>
      <c r="AA40">
        <v>2.9</v>
      </c>
      <c r="AB40">
        <v>-180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3.68</v>
      </c>
      <c r="N41" s="73">
        <v>0</v>
      </c>
      <c r="O41" s="46">
        <v>-222</v>
      </c>
      <c r="P41" s="46">
        <v>-147</v>
      </c>
      <c r="Q41" s="46">
        <v>0</v>
      </c>
      <c r="R41" s="46">
        <v>0</v>
      </c>
      <c r="S41" s="74">
        <v>0</v>
      </c>
      <c r="U41" s="73">
        <v>3.68</v>
      </c>
      <c r="V41" s="74">
        <v>-372</v>
      </c>
      <c r="W41">
        <v>0</v>
      </c>
      <c r="X41">
        <v>-222</v>
      </c>
      <c r="Y41">
        <v>-3</v>
      </c>
      <c r="Z41">
        <v>0</v>
      </c>
      <c r="AA41">
        <v>3.68</v>
      </c>
      <c r="AB41">
        <v>-147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2.61</v>
      </c>
      <c r="N42" s="73">
        <v>0</v>
      </c>
      <c r="O42" s="46">
        <v>-202</v>
      </c>
      <c r="P42" s="46">
        <v>-105</v>
      </c>
      <c r="Q42" s="46">
        <v>0</v>
      </c>
      <c r="R42" s="46">
        <v>0</v>
      </c>
      <c r="S42" s="74">
        <v>0</v>
      </c>
      <c r="U42" s="73">
        <v>2.61</v>
      </c>
      <c r="V42" s="74">
        <v>-310</v>
      </c>
      <c r="W42">
        <v>0</v>
      </c>
      <c r="X42">
        <v>-202</v>
      </c>
      <c r="Y42">
        <v>-3</v>
      </c>
      <c r="Z42">
        <v>0</v>
      </c>
      <c r="AA42">
        <v>2.61</v>
      </c>
      <c r="AB42">
        <v>-105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0.57999999999999996</v>
      </c>
      <c r="N43" s="73">
        <v>0</v>
      </c>
      <c r="O43" s="46">
        <v>-187</v>
      </c>
      <c r="P43" s="46">
        <v>-20</v>
      </c>
      <c r="Q43" s="46">
        <v>0</v>
      </c>
      <c r="R43" s="46">
        <v>0</v>
      </c>
      <c r="S43" s="74">
        <v>0</v>
      </c>
      <c r="U43" s="73">
        <v>0.57999999999999996</v>
      </c>
      <c r="V43" s="74">
        <v>-210</v>
      </c>
      <c r="W43">
        <v>0</v>
      </c>
      <c r="X43">
        <v>-187</v>
      </c>
      <c r="Y43">
        <v>-3</v>
      </c>
      <c r="Z43">
        <v>0</v>
      </c>
      <c r="AA43">
        <v>0.57999999999999996</v>
      </c>
      <c r="AB43">
        <v>-20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-100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-103</v>
      </c>
      <c r="W44">
        <v>0</v>
      </c>
      <c r="X44">
        <v>-100</v>
      </c>
      <c r="Y44">
        <v>-3</v>
      </c>
      <c r="Z44">
        <v>0</v>
      </c>
      <c r="AA44">
        <v>0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-79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-79</v>
      </c>
      <c r="W45">
        <v>0</v>
      </c>
      <c r="X45">
        <v>-79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-79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-79</v>
      </c>
      <c r="W46">
        <v>0</v>
      </c>
      <c r="X46">
        <v>-79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-84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-84</v>
      </c>
      <c r="W47">
        <v>0</v>
      </c>
      <c r="X47">
        <v>-84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-79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-82</v>
      </c>
      <c r="W48">
        <v>0</v>
      </c>
      <c r="X48">
        <v>-79</v>
      </c>
      <c r="Y48">
        <v>-3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-129.69999999999999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-132.69999999999999</v>
      </c>
      <c r="W49">
        <v>0</v>
      </c>
      <c r="X49">
        <v>-129.69999999999999</v>
      </c>
      <c r="Y49">
        <v>-3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-93</v>
      </c>
      <c r="W50">
        <v>0</v>
      </c>
      <c r="X50">
        <v>-90</v>
      </c>
      <c r="Y50">
        <v>-3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-64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-67</v>
      </c>
      <c r="W51">
        <v>0</v>
      </c>
      <c r="X51">
        <v>-64</v>
      </c>
      <c r="Y51">
        <v>-3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-83</v>
      </c>
      <c r="W52">
        <v>0</v>
      </c>
      <c r="X52">
        <v>-80</v>
      </c>
      <c r="Y52">
        <v>-3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-83</v>
      </c>
      <c r="W53">
        <v>0</v>
      </c>
      <c r="X53">
        <v>-80</v>
      </c>
      <c r="Y53">
        <v>-3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-87</v>
      </c>
      <c r="W54">
        <v>0</v>
      </c>
      <c r="X54">
        <v>-84</v>
      </c>
      <c r="Y54">
        <v>-3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-99</v>
      </c>
      <c r="P55" s="46">
        <v>-16</v>
      </c>
      <c r="Q55" s="46">
        <v>0</v>
      </c>
      <c r="R55" s="46">
        <v>0</v>
      </c>
      <c r="S55" s="74">
        <v>0</v>
      </c>
      <c r="U55" s="73">
        <v>0</v>
      </c>
      <c r="V55" s="74">
        <v>-115</v>
      </c>
      <c r="W55">
        <v>0</v>
      </c>
      <c r="X55">
        <v>-99</v>
      </c>
      <c r="Y55">
        <v>0</v>
      </c>
      <c r="Z55">
        <v>0</v>
      </c>
      <c r="AA55">
        <v>0</v>
      </c>
      <c r="AB55">
        <v>-16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-109</v>
      </c>
      <c r="P56" s="46">
        <v>-23</v>
      </c>
      <c r="Q56" s="46">
        <v>0</v>
      </c>
      <c r="R56" s="46">
        <v>0</v>
      </c>
      <c r="S56" s="74">
        <v>0</v>
      </c>
      <c r="U56" s="73">
        <v>0</v>
      </c>
      <c r="V56" s="74">
        <v>-132</v>
      </c>
      <c r="W56">
        <v>0</v>
      </c>
      <c r="X56">
        <v>-109</v>
      </c>
      <c r="Y56">
        <v>0</v>
      </c>
      <c r="Z56">
        <v>0</v>
      </c>
      <c r="AA56">
        <v>0</v>
      </c>
      <c r="AB56">
        <v>-23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-114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-117</v>
      </c>
      <c r="W57">
        <v>0</v>
      </c>
      <c r="X57">
        <v>-114</v>
      </c>
      <c r="Y57">
        <v>-3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-104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-107</v>
      </c>
      <c r="W58">
        <v>0</v>
      </c>
      <c r="X58">
        <v>-104</v>
      </c>
      <c r="Y58">
        <v>-3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-89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-92</v>
      </c>
      <c r="W59">
        <v>0</v>
      </c>
      <c r="X59">
        <v>-89</v>
      </c>
      <c r="Y59">
        <v>-3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-167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-170</v>
      </c>
      <c r="W60">
        <v>0</v>
      </c>
      <c r="X60">
        <v>-167</v>
      </c>
      <c r="Y60">
        <v>-3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-155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-158</v>
      </c>
      <c r="W61">
        <v>0</v>
      </c>
      <c r="X61">
        <v>-155</v>
      </c>
      <c r="Y61">
        <v>-3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-217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-220</v>
      </c>
      <c r="W62">
        <v>0</v>
      </c>
      <c r="X62">
        <v>-217</v>
      </c>
      <c r="Y62">
        <v>-3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-182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-185</v>
      </c>
      <c r="W63">
        <v>0</v>
      </c>
      <c r="X63">
        <v>-182</v>
      </c>
      <c r="Y63">
        <v>-3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-167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-170</v>
      </c>
      <c r="W64">
        <v>0</v>
      </c>
      <c r="X64">
        <v>-167</v>
      </c>
      <c r="Y64">
        <v>-3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4.74</v>
      </c>
      <c r="N65" s="73">
        <v>0</v>
      </c>
      <c r="O65" s="46">
        <v>-152</v>
      </c>
      <c r="P65" s="46">
        <v>0</v>
      </c>
      <c r="Q65" s="46">
        <v>0</v>
      </c>
      <c r="R65" s="46">
        <v>0</v>
      </c>
      <c r="S65" s="74">
        <v>0</v>
      </c>
      <c r="U65" s="73">
        <v>4.74</v>
      </c>
      <c r="V65" s="74">
        <v>-155</v>
      </c>
      <c r="W65">
        <v>0</v>
      </c>
      <c r="X65">
        <v>-152</v>
      </c>
      <c r="Y65">
        <v>-3</v>
      </c>
      <c r="Z65">
        <v>0</v>
      </c>
      <c r="AA65">
        <v>4.74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3.48</v>
      </c>
      <c r="N66" s="73">
        <v>0</v>
      </c>
      <c r="O66" s="46">
        <v>-170</v>
      </c>
      <c r="P66" s="46">
        <v>0</v>
      </c>
      <c r="Q66" s="46">
        <v>0</v>
      </c>
      <c r="R66" s="46">
        <v>0</v>
      </c>
      <c r="S66" s="74">
        <v>0</v>
      </c>
      <c r="U66" s="73">
        <v>3.48</v>
      </c>
      <c r="V66" s="74">
        <v>-173</v>
      </c>
      <c r="W66">
        <v>0</v>
      </c>
      <c r="X66">
        <v>-170</v>
      </c>
      <c r="Y66">
        <v>-3</v>
      </c>
      <c r="Z66">
        <v>0</v>
      </c>
      <c r="AA66">
        <v>3.48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3.68</v>
      </c>
      <c r="N67" s="73">
        <v>0</v>
      </c>
      <c r="O67" s="46">
        <v>-165</v>
      </c>
      <c r="P67" s="46">
        <v>-157</v>
      </c>
      <c r="Q67" s="46">
        <v>0</v>
      </c>
      <c r="R67" s="46">
        <v>0</v>
      </c>
      <c r="S67" s="74">
        <v>0</v>
      </c>
      <c r="U67" s="73">
        <v>3.68</v>
      </c>
      <c r="V67" s="74">
        <v>-325</v>
      </c>
      <c r="W67">
        <v>0</v>
      </c>
      <c r="X67">
        <v>-165</v>
      </c>
      <c r="Y67">
        <v>-3</v>
      </c>
      <c r="Z67">
        <v>0</v>
      </c>
      <c r="AA67">
        <v>3.68</v>
      </c>
      <c r="AB67">
        <v>-157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4.74</v>
      </c>
      <c r="N68" s="73">
        <v>0</v>
      </c>
      <c r="O68" s="46">
        <v>-150</v>
      </c>
      <c r="P68" s="46">
        <v>-149</v>
      </c>
      <c r="Q68" s="46">
        <v>0</v>
      </c>
      <c r="R68" s="46">
        <v>0</v>
      </c>
      <c r="S68" s="74">
        <v>0</v>
      </c>
      <c r="U68" s="73">
        <v>4.74</v>
      </c>
      <c r="V68" s="74">
        <v>-302</v>
      </c>
      <c r="W68">
        <v>0</v>
      </c>
      <c r="X68">
        <v>-150</v>
      </c>
      <c r="Y68">
        <v>-3</v>
      </c>
      <c r="Z68">
        <v>0</v>
      </c>
      <c r="AA68">
        <v>4.74</v>
      </c>
      <c r="AB68">
        <v>-149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4.74</v>
      </c>
      <c r="N69" s="73">
        <v>0</v>
      </c>
      <c r="O69" s="46">
        <v>-125</v>
      </c>
      <c r="P69" s="46">
        <v>-131</v>
      </c>
      <c r="Q69" s="46">
        <v>0</v>
      </c>
      <c r="R69" s="46">
        <v>0</v>
      </c>
      <c r="S69" s="74">
        <v>0</v>
      </c>
      <c r="U69" s="73">
        <v>4.74</v>
      </c>
      <c r="V69" s="74">
        <v>-259</v>
      </c>
      <c r="W69">
        <v>0</v>
      </c>
      <c r="X69">
        <v>-125</v>
      </c>
      <c r="Y69">
        <v>-3</v>
      </c>
      <c r="Z69">
        <v>0</v>
      </c>
      <c r="AA69">
        <v>4.74</v>
      </c>
      <c r="AB69">
        <v>-131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4.74</v>
      </c>
      <c r="N70" s="73">
        <v>0</v>
      </c>
      <c r="O70" s="46">
        <v>-90</v>
      </c>
      <c r="P70" s="46">
        <v>-95</v>
      </c>
      <c r="Q70" s="46">
        <v>0</v>
      </c>
      <c r="R70" s="46">
        <v>0</v>
      </c>
      <c r="S70" s="74">
        <v>0</v>
      </c>
      <c r="U70" s="73">
        <v>4.74</v>
      </c>
      <c r="V70" s="74">
        <v>-188</v>
      </c>
      <c r="W70">
        <v>0</v>
      </c>
      <c r="X70">
        <v>-90</v>
      </c>
      <c r="Y70">
        <v>-3</v>
      </c>
      <c r="Z70">
        <v>0</v>
      </c>
      <c r="AA70">
        <v>4.74</v>
      </c>
      <c r="AB70">
        <v>-95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4.74</v>
      </c>
      <c r="N71" s="73">
        <v>0</v>
      </c>
      <c r="O71" s="46">
        <v>-65</v>
      </c>
      <c r="P71" s="46">
        <v>-95</v>
      </c>
      <c r="Q71" s="46">
        <v>0</v>
      </c>
      <c r="R71" s="46">
        <v>0</v>
      </c>
      <c r="S71" s="74">
        <v>0</v>
      </c>
      <c r="U71" s="73">
        <v>4.74</v>
      </c>
      <c r="V71" s="74">
        <v>-163</v>
      </c>
      <c r="W71">
        <v>0</v>
      </c>
      <c r="X71">
        <v>-65</v>
      </c>
      <c r="Y71">
        <v>-3</v>
      </c>
      <c r="Z71">
        <v>0</v>
      </c>
      <c r="AA71">
        <v>4.74</v>
      </c>
      <c r="AB71">
        <v>-95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4.74</v>
      </c>
      <c r="N72" s="73">
        <v>0</v>
      </c>
      <c r="O72" s="46">
        <v>-40</v>
      </c>
      <c r="P72" s="46">
        <v>-94</v>
      </c>
      <c r="Q72" s="46">
        <v>0</v>
      </c>
      <c r="R72" s="46">
        <v>0</v>
      </c>
      <c r="S72" s="74">
        <v>0</v>
      </c>
      <c r="U72" s="73">
        <v>4.74</v>
      </c>
      <c r="V72" s="74">
        <v>-137</v>
      </c>
      <c r="W72">
        <v>0</v>
      </c>
      <c r="X72">
        <v>-40</v>
      </c>
      <c r="Y72">
        <v>-3</v>
      </c>
      <c r="Z72">
        <v>0</v>
      </c>
      <c r="AA72">
        <v>4.74</v>
      </c>
      <c r="AB72">
        <v>-94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3.48</v>
      </c>
      <c r="N73" s="73">
        <v>0</v>
      </c>
      <c r="O73" s="46">
        <v>-5</v>
      </c>
      <c r="P73" s="46">
        <v>-76</v>
      </c>
      <c r="Q73" s="46">
        <v>-30</v>
      </c>
      <c r="R73" s="46">
        <v>0</v>
      </c>
      <c r="S73" s="74">
        <v>0</v>
      </c>
      <c r="U73" s="73">
        <v>3.48</v>
      </c>
      <c r="V73" s="74">
        <v>-114</v>
      </c>
      <c r="W73">
        <v>0</v>
      </c>
      <c r="X73">
        <v>-5</v>
      </c>
      <c r="Y73">
        <v>-3</v>
      </c>
      <c r="Z73">
        <v>-30</v>
      </c>
      <c r="AA73">
        <v>3.48</v>
      </c>
      <c r="AB73">
        <v>-76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4.74</v>
      </c>
      <c r="N74" s="73">
        <v>0</v>
      </c>
      <c r="O74" s="46">
        <v>0</v>
      </c>
      <c r="P74" s="46">
        <v>-114</v>
      </c>
      <c r="Q74" s="46">
        <v>-30</v>
      </c>
      <c r="R74" s="46">
        <v>0</v>
      </c>
      <c r="S74" s="74">
        <v>0</v>
      </c>
      <c r="U74" s="73">
        <v>4.74</v>
      </c>
      <c r="V74" s="74">
        <v>-147</v>
      </c>
      <c r="W74">
        <v>0</v>
      </c>
      <c r="X74">
        <v>0</v>
      </c>
      <c r="Y74">
        <v>-3</v>
      </c>
      <c r="Z74">
        <v>-30</v>
      </c>
      <c r="AA74">
        <v>4.74</v>
      </c>
      <c r="AB74">
        <v>-114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4.74</v>
      </c>
      <c r="N75" s="73">
        <v>0</v>
      </c>
      <c r="O75" s="46">
        <v>0</v>
      </c>
      <c r="P75" s="46">
        <v>-129</v>
      </c>
      <c r="Q75" s="46">
        <v>-30</v>
      </c>
      <c r="R75" s="46">
        <v>0</v>
      </c>
      <c r="S75" s="74">
        <v>0</v>
      </c>
      <c r="U75" s="73">
        <v>4.74</v>
      </c>
      <c r="V75" s="74">
        <v>-162</v>
      </c>
      <c r="W75">
        <v>0</v>
      </c>
      <c r="X75">
        <v>0</v>
      </c>
      <c r="Y75">
        <v>-3</v>
      </c>
      <c r="Z75">
        <v>-30</v>
      </c>
      <c r="AA75">
        <v>4.74</v>
      </c>
      <c r="AB75">
        <v>-129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4.12</v>
      </c>
      <c r="N76" s="73">
        <v>0</v>
      </c>
      <c r="O76" s="46">
        <v>0</v>
      </c>
      <c r="P76" s="46">
        <v>-221</v>
      </c>
      <c r="Q76" s="46">
        <v>-30</v>
      </c>
      <c r="R76" s="46">
        <v>0</v>
      </c>
      <c r="S76" s="74">
        <v>0</v>
      </c>
      <c r="U76" s="73">
        <v>4.12</v>
      </c>
      <c r="V76" s="74">
        <v>-254</v>
      </c>
      <c r="W76">
        <v>0</v>
      </c>
      <c r="X76">
        <v>0</v>
      </c>
      <c r="Y76">
        <v>-3</v>
      </c>
      <c r="Z76">
        <v>-30</v>
      </c>
      <c r="AA76">
        <v>4.12</v>
      </c>
      <c r="AB76">
        <v>-221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3.08</v>
      </c>
      <c r="N77" s="73">
        <v>0</v>
      </c>
      <c r="O77" s="46">
        <v>0</v>
      </c>
      <c r="P77" s="46">
        <v>-209.99</v>
      </c>
      <c r="Q77" s="46">
        <v>-30</v>
      </c>
      <c r="R77" s="46">
        <v>0</v>
      </c>
      <c r="S77" s="74">
        <v>0</v>
      </c>
      <c r="U77" s="73">
        <v>3.08</v>
      </c>
      <c r="V77" s="74">
        <v>-242.99</v>
      </c>
      <c r="W77">
        <v>0</v>
      </c>
      <c r="X77">
        <v>0</v>
      </c>
      <c r="Y77">
        <v>-3</v>
      </c>
      <c r="Z77">
        <v>-30</v>
      </c>
      <c r="AA77">
        <v>3.08</v>
      </c>
      <c r="AB77">
        <v>-209.99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2.59</v>
      </c>
      <c r="N78" s="73">
        <v>0</v>
      </c>
      <c r="O78" s="46">
        <v>0</v>
      </c>
      <c r="P78" s="46">
        <v>-213</v>
      </c>
      <c r="Q78" s="46">
        <v>-30</v>
      </c>
      <c r="R78" s="46">
        <v>0</v>
      </c>
      <c r="S78" s="74">
        <v>0</v>
      </c>
      <c r="U78" s="73">
        <v>2.59</v>
      </c>
      <c r="V78" s="74">
        <v>-246</v>
      </c>
      <c r="W78">
        <v>0</v>
      </c>
      <c r="X78">
        <v>0</v>
      </c>
      <c r="Y78">
        <v>-3</v>
      </c>
      <c r="Z78">
        <v>-30</v>
      </c>
      <c r="AA78">
        <v>2.59</v>
      </c>
      <c r="AB78">
        <v>-213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2.0099999999999998</v>
      </c>
      <c r="N79" s="73">
        <v>0</v>
      </c>
      <c r="O79" s="46">
        <v>0</v>
      </c>
      <c r="P79" s="46">
        <v>-216</v>
      </c>
      <c r="Q79" s="46">
        <v>-30</v>
      </c>
      <c r="R79" s="46">
        <v>0</v>
      </c>
      <c r="S79" s="74">
        <v>0</v>
      </c>
      <c r="U79" s="73">
        <v>2.0099999999999998</v>
      </c>
      <c r="V79" s="74">
        <v>-249</v>
      </c>
      <c r="W79">
        <v>0</v>
      </c>
      <c r="X79">
        <v>0</v>
      </c>
      <c r="Y79">
        <v>-3</v>
      </c>
      <c r="Z79">
        <v>-30</v>
      </c>
      <c r="AA79">
        <v>2.0099999999999998</v>
      </c>
      <c r="AB79">
        <v>-216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2.44</v>
      </c>
      <c r="N80" s="73">
        <v>0</v>
      </c>
      <c r="O80" s="46">
        <v>0</v>
      </c>
      <c r="P80" s="46">
        <v>-216</v>
      </c>
      <c r="Q80" s="46">
        <v>-30</v>
      </c>
      <c r="R80" s="46">
        <v>0</v>
      </c>
      <c r="S80" s="74">
        <v>0</v>
      </c>
      <c r="U80" s="73">
        <v>2.44</v>
      </c>
      <c r="V80" s="74">
        <v>-249</v>
      </c>
      <c r="W80">
        <v>0</v>
      </c>
      <c r="X80">
        <v>0</v>
      </c>
      <c r="Y80">
        <v>-3</v>
      </c>
      <c r="Z80">
        <v>-30</v>
      </c>
      <c r="AA80">
        <v>2.44</v>
      </c>
      <c r="AB80">
        <v>-216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2.5099999999999998</v>
      </c>
      <c r="N81" s="73">
        <v>0</v>
      </c>
      <c r="O81" s="46">
        <v>0</v>
      </c>
      <c r="P81" s="46">
        <v>-225</v>
      </c>
      <c r="Q81" s="46">
        <v>-30</v>
      </c>
      <c r="R81" s="46">
        <v>0</v>
      </c>
      <c r="S81" s="74">
        <v>0</v>
      </c>
      <c r="U81" s="73">
        <v>2.5099999999999998</v>
      </c>
      <c r="V81" s="74">
        <v>-258</v>
      </c>
      <c r="W81">
        <v>0</v>
      </c>
      <c r="X81">
        <v>0</v>
      </c>
      <c r="Y81">
        <v>-3</v>
      </c>
      <c r="Z81">
        <v>-30</v>
      </c>
      <c r="AA81">
        <v>2.5099999999999998</v>
      </c>
      <c r="AB81">
        <v>-225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2.84</v>
      </c>
      <c r="N82" s="73">
        <v>0</v>
      </c>
      <c r="O82" s="46">
        <v>0</v>
      </c>
      <c r="P82" s="46">
        <v>-237</v>
      </c>
      <c r="Q82" s="46">
        <v>-30</v>
      </c>
      <c r="R82" s="46">
        <v>0</v>
      </c>
      <c r="S82" s="74">
        <v>0</v>
      </c>
      <c r="U82" s="73">
        <v>2.84</v>
      </c>
      <c r="V82" s="74">
        <v>-270</v>
      </c>
      <c r="W82">
        <v>0</v>
      </c>
      <c r="X82">
        <v>0</v>
      </c>
      <c r="Y82">
        <v>-3</v>
      </c>
      <c r="Z82">
        <v>-30</v>
      </c>
      <c r="AA82">
        <v>2.84</v>
      </c>
      <c r="AB82">
        <v>-237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3.37</v>
      </c>
      <c r="N83" s="73">
        <v>0</v>
      </c>
      <c r="O83" s="46">
        <v>0</v>
      </c>
      <c r="P83" s="46">
        <v>-253</v>
      </c>
      <c r="Q83" s="46">
        <v>-30</v>
      </c>
      <c r="R83" s="46">
        <v>0</v>
      </c>
      <c r="S83" s="74">
        <v>0</v>
      </c>
      <c r="U83" s="73">
        <v>3.37</v>
      </c>
      <c r="V83" s="74">
        <v>-286</v>
      </c>
      <c r="W83">
        <v>0</v>
      </c>
      <c r="X83">
        <v>0</v>
      </c>
      <c r="Y83">
        <v>-3</v>
      </c>
      <c r="Z83">
        <v>-30</v>
      </c>
      <c r="AA83">
        <v>3.37</v>
      </c>
      <c r="AB83">
        <v>-253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2.94</v>
      </c>
      <c r="N84" s="73">
        <v>0</v>
      </c>
      <c r="O84" s="46">
        <v>0</v>
      </c>
      <c r="P84" s="46">
        <v>-248</v>
      </c>
      <c r="Q84" s="46">
        <v>-30</v>
      </c>
      <c r="R84" s="46">
        <v>0</v>
      </c>
      <c r="S84" s="74">
        <v>0</v>
      </c>
      <c r="U84" s="73">
        <v>2.94</v>
      </c>
      <c r="V84" s="74">
        <v>-281</v>
      </c>
      <c r="W84">
        <v>0</v>
      </c>
      <c r="X84">
        <v>0</v>
      </c>
      <c r="Y84">
        <v>-3</v>
      </c>
      <c r="Z84">
        <v>-30</v>
      </c>
      <c r="AA84">
        <v>2.94</v>
      </c>
      <c r="AB84">
        <v>-248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3.02</v>
      </c>
      <c r="N85" s="73">
        <v>0</v>
      </c>
      <c r="O85" s="46">
        <v>0</v>
      </c>
      <c r="P85" s="46">
        <v>-234</v>
      </c>
      <c r="Q85" s="46">
        <v>-30</v>
      </c>
      <c r="R85" s="46">
        <v>0</v>
      </c>
      <c r="S85" s="74">
        <v>0</v>
      </c>
      <c r="U85" s="73">
        <v>3.02</v>
      </c>
      <c r="V85" s="74">
        <v>-267</v>
      </c>
      <c r="W85">
        <v>0</v>
      </c>
      <c r="X85">
        <v>0</v>
      </c>
      <c r="Y85">
        <v>-3</v>
      </c>
      <c r="Z85">
        <v>-30</v>
      </c>
      <c r="AA85">
        <v>3.02</v>
      </c>
      <c r="AB85">
        <v>-234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2.86</v>
      </c>
      <c r="N86" s="73">
        <v>0</v>
      </c>
      <c r="O86" s="46">
        <v>0</v>
      </c>
      <c r="P86" s="46">
        <v>-227</v>
      </c>
      <c r="Q86" s="46">
        <v>-30</v>
      </c>
      <c r="R86" s="46">
        <v>0</v>
      </c>
      <c r="S86" s="74">
        <v>0</v>
      </c>
      <c r="U86" s="73">
        <v>2.86</v>
      </c>
      <c r="V86" s="74">
        <v>-260</v>
      </c>
      <c r="W86">
        <v>0</v>
      </c>
      <c r="X86">
        <v>0</v>
      </c>
      <c r="Y86">
        <v>-3</v>
      </c>
      <c r="Z86">
        <v>-30</v>
      </c>
      <c r="AA86">
        <v>2.86</v>
      </c>
      <c r="AB86">
        <v>-227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2.56</v>
      </c>
      <c r="N87" s="73">
        <v>0</v>
      </c>
      <c r="O87" s="46">
        <v>0</v>
      </c>
      <c r="P87" s="46">
        <v>-209</v>
      </c>
      <c r="Q87" s="46">
        <v>-30</v>
      </c>
      <c r="R87" s="46">
        <v>0</v>
      </c>
      <c r="S87" s="74">
        <v>0</v>
      </c>
      <c r="U87" s="73">
        <v>2.56</v>
      </c>
      <c r="V87" s="74">
        <v>-242</v>
      </c>
      <c r="W87">
        <v>0</v>
      </c>
      <c r="X87">
        <v>0</v>
      </c>
      <c r="Y87">
        <v>-3</v>
      </c>
      <c r="Z87">
        <v>-30</v>
      </c>
      <c r="AA87">
        <v>2.56</v>
      </c>
      <c r="AB87">
        <v>-209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2.37</v>
      </c>
      <c r="N88" s="73">
        <v>0</v>
      </c>
      <c r="O88" s="46">
        <v>0</v>
      </c>
      <c r="P88" s="46">
        <v>-176</v>
      </c>
      <c r="Q88" s="46">
        <v>-31</v>
      </c>
      <c r="R88" s="46">
        <v>0</v>
      </c>
      <c r="S88" s="74">
        <v>0</v>
      </c>
      <c r="U88" s="73">
        <v>2.37</v>
      </c>
      <c r="V88" s="74">
        <v>-210</v>
      </c>
      <c r="W88">
        <v>0</v>
      </c>
      <c r="X88">
        <v>0</v>
      </c>
      <c r="Y88">
        <v>-3</v>
      </c>
      <c r="Z88">
        <v>-31</v>
      </c>
      <c r="AA88">
        <v>2.37</v>
      </c>
      <c r="AB88">
        <v>-176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2.36</v>
      </c>
      <c r="N89" s="73">
        <v>0</v>
      </c>
      <c r="O89" s="46">
        <v>0</v>
      </c>
      <c r="P89" s="46">
        <v>-130</v>
      </c>
      <c r="Q89" s="46">
        <v>-36</v>
      </c>
      <c r="R89" s="46">
        <v>0</v>
      </c>
      <c r="S89" s="74">
        <v>0</v>
      </c>
      <c r="U89" s="73">
        <v>2.36</v>
      </c>
      <c r="V89" s="74">
        <v>-169</v>
      </c>
      <c r="W89">
        <v>0</v>
      </c>
      <c r="X89">
        <v>0</v>
      </c>
      <c r="Y89">
        <v>-3</v>
      </c>
      <c r="Z89">
        <v>-36</v>
      </c>
      <c r="AA89">
        <v>2.36</v>
      </c>
      <c r="AB89">
        <v>-130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2.3199999999999998</v>
      </c>
      <c r="N90" s="73">
        <v>0</v>
      </c>
      <c r="O90" s="46">
        <v>0</v>
      </c>
      <c r="P90" s="46">
        <v>-67</v>
      </c>
      <c r="Q90" s="46">
        <v>-35</v>
      </c>
      <c r="R90" s="46">
        <v>0</v>
      </c>
      <c r="S90" s="74">
        <v>0</v>
      </c>
      <c r="U90" s="73">
        <v>2.3199999999999998</v>
      </c>
      <c r="V90" s="74">
        <v>-105</v>
      </c>
      <c r="W90">
        <v>0</v>
      </c>
      <c r="X90">
        <v>0</v>
      </c>
      <c r="Y90">
        <v>-3</v>
      </c>
      <c r="Z90">
        <v>-35</v>
      </c>
      <c r="AA90">
        <v>2.3199999999999998</v>
      </c>
      <c r="AB90">
        <v>-67</v>
      </c>
    </row>
    <row r="91" spans="7:28">
      <c r="G91" t="s">
        <v>133</v>
      </c>
      <c r="H91" s="73">
        <v>225.72</v>
      </c>
      <c r="I91" s="46">
        <v>140.37</v>
      </c>
      <c r="J91" s="46">
        <v>0</v>
      </c>
      <c r="K91" s="46">
        <v>0</v>
      </c>
      <c r="L91" s="46">
        <v>0</v>
      </c>
      <c r="M91" s="74">
        <v>2.1800000000000002</v>
      </c>
      <c r="N91" s="73">
        <v>0</v>
      </c>
      <c r="O91" s="46">
        <v>0</v>
      </c>
      <c r="P91" s="46">
        <v>0</v>
      </c>
      <c r="Q91" s="46">
        <v>-40</v>
      </c>
      <c r="R91" s="46">
        <v>0</v>
      </c>
      <c r="S91" s="74">
        <v>0</v>
      </c>
      <c r="U91" s="73">
        <v>368.27</v>
      </c>
      <c r="V91" s="74">
        <v>-43</v>
      </c>
      <c r="W91">
        <v>225.72</v>
      </c>
      <c r="X91">
        <v>140.37</v>
      </c>
      <c r="Y91">
        <v>-3</v>
      </c>
      <c r="Z91">
        <v>-40</v>
      </c>
      <c r="AA91">
        <v>2.1800000000000002</v>
      </c>
      <c r="AB91">
        <v>0</v>
      </c>
    </row>
    <row r="92" spans="7:28">
      <c r="G92" t="s">
        <v>134</v>
      </c>
      <c r="H92" s="73">
        <v>251.39</v>
      </c>
      <c r="I92" s="46">
        <v>167.45</v>
      </c>
      <c r="J92" s="46">
        <v>0</v>
      </c>
      <c r="K92" s="46">
        <v>0</v>
      </c>
      <c r="L92" s="46">
        <v>0</v>
      </c>
      <c r="M92" s="74">
        <v>2.0699999999999998</v>
      </c>
      <c r="N92" s="73">
        <v>0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420.91</v>
      </c>
      <c r="V92" s="74">
        <v>-43</v>
      </c>
      <c r="W92">
        <v>251.39</v>
      </c>
      <c r="X92">
        <v>167.45</v>
      </c>
      <c r="Y92">
        <v>-3</v>
      </c>
      <c r="Z92">
        <v>-40</v>
      </c>
      <c r="AA92">
        <v>2.0699999999999998</v>
      </c>
      <c r="AB92">
        <v>0</v>
      </c>
    </row>
    <row r="93" spans="7:28">
      <c r="G93" t="s">
        <v>135</v>
      </c>
      <c r="H93" s="73">
        <v>280.57</v>
      </c>
      <c r="I93" s="46">
        <v>198.78</v>
      </c>
      <c r="J93" s="46">
        <v>0</v>
      </c>
      <c r="K93" s="46">
        <v>0</v>
      </c>
      <c r="L93" s="46">
        <v>0</v>
      </c>
      <c r="M93" s="74">
        <v>2.04</v>
      </c>
      <c r="N93" s="73">
        <v>0</v>
      </c>
      <c r="O93" s="46">
        <v>0</v>
      </c>
      <c r="P93" s="46">
        <v>0</v>
      </c>
      <c r="Q93" s="46">
        <v>-42</v>
      </c>
      <c r="R93" s="46">
        <v>0</v>
      </c>
      <c r="S93" s="74">
        <v>0</v>
      </c>
      <c r="U93" s="73">
        <v>481.39</v>
      </c>
      <c r="V93" s="74">
        <v>-45</v>
      </c>
      <c r="W93">
        <v>280.57</v>
      </c>
      <c r="X93">
        <v>198.78</v>
      </c>
      <c r="Y93">
        <v>-3</v>
      </c>
      <c r="Z93">
        <v>-42</v>
      </c>
      <c r="AA93">
        <v>2.04</v>
      </c>
      <c r="AB93">
        <v>0</v>
      </c>
    </row>
    <row r="94" spans="7:28">
      <c r="G94" t="s">
        <v>136</v>
      </c>
      <c r="H94" s="73">
        <v>301.11</v>
      </c>
      <c r="I94" s="46">
        <v>229.36</v>
      </c>
      <c r="J94" s="46">
        <v>0</v>
      </c>
      <c r="K94" s="46">
        <v>0</v>
      </c>
      <c r="L94" s="46">
        <v>0</v>
      </c>
      <c r="M94" s="74">
        <v>1.29</v>
      </c>
      <c r="N94" s="73">
        <v>0</v>
      </c>
      <c r="O94" s="46">
        <v>0</v>
      </c>
      <c r="P94" s="46">
        <v>0</v>
      </c>
      <c r="Q94" s="46">
        <v>-42</v>
      </c>
      <c r="R94" s="46">
        <v>0</v>
      </c>
      <c r="S94" s="74">
        <v>0</v>
      </c>
      <c r="U94" s="73">
        <v>531.76</v>
      </c>
      <c r="V94" s="74">
        <v>-45</v>
      </c>
      <c r="W94">
        <v>301.11</v>
      </c>
      <c r="X94">
        <v>229.36</v>
      </c>
      <c r="Y94">
        <v>-3</v>
      </c>
      <c r="Z94">
        <v>-42</v>
      </c>
      <c r="AA94">
        <v>1.29</v>
      </c>
      <c r="AB94">
        <v>0</v>
      </c>
    </row>
    <row r="95" spans="7:28">
      <c r="G95" t="s">
        <v>137</v>
      </c>
      <c r="H95" s="73">
        <v>336.02</v>
      </c>
      <c r="I95" s="46">
        <v>280.38</v>
      </c>
      <c r="J95" s="46">
        <v>0</v>
      </c>
      <c r="K95" s="46">
        <v>0</v>
      </c>
      <c r="L95" s="46">
        <v>0</v>
      </c>
      <c r="M95" s="74">
        <v>2.2599999999999998</v>
      </c>
      <c r="N95" s="73">
        <v>0</v>
      </c>
      <c r="O95" s="46">
        <v>0</v>
      </c>
      <c r="P95" s="46">
        <v>0</v>
      </c>
      <c r="Q95" s="46">
        <v>-43</v>
      </c>
      <c r="R95" s="46">
        <v>0</v>
      </c>
      <c r="S95" s="74">
        <v>0</v>
      </c>
      <c r="U95" s="73">
        <v>618.66</v>
      </c>
      <c r="V95" s="74">
        <v>-46</v>
      </c>
      <c r="W95">
        <v>336.02</v>
      </c>
      <c r="X95">
        <v>280.38</v>
      </c>
      <c r="Y95">
        <v>-3</v>
      </c>
      <c r="Z95">
        <v>-43</v>
      </c>
      <c r="AA95">
        <v>2.2599999999999998</v>
      </c>
      <c r="AB95">
        <v>0</v>
      </c>
    </row>
    <row r="96" spans="7:28">
      <c r="G96" t="s">
        <v>138</v>
      </c>
      <c r="H96" s="73">
        <v>335.57</v>
      </c>
      <c r="I96" s="46">
        <v>302.08</v>
      </c>
      <c r="J96" s="46">
        <v>0</v>
      </c>
      <c r="K96" s="46">
        <v>0</v>
      </c>
      <c r="L96" s="46">
        <v>0</v>
      </c>
      <c r="M96" s="74">
        <v>0.65</v>
      </c>
      <c r="N96" s="73">
        <v>0</v>
      </c>
      <c r="O96" s="46">
        <v>0</v>
      </c>
      <c r="P96" s="46">
        <v>0</v>
      </c>
      <c r="Q96" s="46">
        <v>-45</v>
      </c>
      <c r="R96" s="46">
        <v>0</v>
      </c>
      <c r="S96" s="74">
        <v>0</v>
      </c>
      <c r="U96" s="73">
        <v>638.29999999999995</v>
      </c>
      <c r="V96" s="74">
        <v>-48</v>
      </c>
      <c r="W96">
        <v>335.57</v>
      </c>
      <c r="X96">
        <v>302.08</v>
      </c>
      <c r="Y96">
        <v>-3</v>
      </c>
      <c r="Z96">
        <v>-45</v>
      </c>
      <c r="AA96">
        <v>0.65</v>
      </c>
      <c r="AB96">
        <v>0</v>
      </c>
    </row>
    <row r="97" spans="1:83">
      <c r="G97" t="s">
        <v>139</v>
      </c>
      <c r="H97" s="73">
        <v>326.47000000000003</v>
      </c>
      <c r="I97" s="46">
        <v>315</v>
      </c>
      <c r="J97" s="46">
        <v>0</v>
      </c>
      <c r="K97" s="46">
        <v>0</v>
      </c>
      <c r="L97" s="46">
        <v>0</v>
      </c>
      <c r="M97" s="74">
        <v>2.34</v>
      </c>
      <c r="N97" s="73">
        <v>0</v>
      </c>
      <c r="O97" s="46">
        <v>0</v>
      </c>
      <c r="P97" s="46">
        <v>0</v>
      </c>
      <c r="Q97" s="46">
        <v>-47</v>
      </c>
      <c r="R97" s="46">
        <v>0</v>
      </c>
      <c r="S97" s="74">
        <v>0</v>
      </c>
      <c r="U97" s="73">
        <v>643.80999999999995</v>
      </c>
      <c r="V97" s="74">
        <v>-50</v>
      </c>
      <c r="W97">
        <v>326.47000000000003</v>
      </c>
      <c r="X97">
        <v>315</v>
      </c>
      <c r="Y97">
        <v>-3</v>
      </c>
      <c r="Z97">
        <v>-47</v>
      </c>
      <c r="AA97">
        <v>2.34</v>
      </c>
      <c r="AB97">
        <v>0</v>
      </c>
    </row>
    <row r="98" spans="1:83">
      <c r="G98" t="s">
        <v>140</v>
      </c>
      <c r="H98" s="73">
        <v>287.45999999999998</v>
      </c>
      <c r="I98" s="46">
        <v>303.77999999999997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-48</v>
      </c>
      <c r="R98" s="46">
        <v>0</v>
      </c>
      <c r="S98" s="74">
        <v>0</v>
      </c>
      <c r="U98" s="73">
        <v>591.24</v>
      </c>
      <c r="V98" s="74">
        <v>-51</v>
      </c>
      <c r="W98">
        <v>287.45999999999998</v>
      </c>
      <c r="X98">
        <v>303.77999999999997</v>
      </c>
      <c r="Y98">
        <v>-3</v>
      </c>
      <c r="Z98">
        <v>-48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0.61456250000000001</v>
      </c>
      <c r="I99" s="69">
        <f t="shared" ref="I99:BQ99" si="1">SUM(I3:I98)/4000</f>
        <v>0.48593750000000002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4.6172500000000005E-2</v>
      </c>
      <c r="N99" s="68">
        <f t="shared" si="1"/>
        <v>0</v>
      </c>
      <c r="O99" s="69">
        <f t="shared" si="1"/>
        <v>-2.0855999999999999</v>
      </c>
      <c r="P99" s="69">
        <f t="shared" si="1"/>
        <v>-4.3704974999999999</v>
      </c>
      <c r="Q99" s="69">
        <f t="shared" si="1"/>
        <v>-0.57650000000000001</v>
      </c>
      <c r="R99" s="69">
        <f t="shared" si="1"/>
        <v>0</v>
      </c>
      <c r="S99" s="70">
        <f t="shared" si="1"/>
        <v>0</v>
      </c>
      <c r="U99" s="68">
        <f t="shared" si="1"/>
        <v>1.1466725000000002</v>
      </c>
      <c r="V99" s="70">
        <f t="shared" si="1"/>
        <v>-7.1008475000000004</v>
      </c>
      <c r="W99">
        <f t="shared" si="1"/>
        <v>0.61456250000000001</v>
      </c>
      <c r="X99">
        <f t="shared" si="1"/>
        <v>-1.5996624999999998</v>
      </c>
      <c r="Y99">
        <f t="shared" si="1"/>
        <v>-6.8250000000000005E-2</v>
      </c>
      <c r="Z99">
        <f t="shared" si="1"/>
        <v>-0.57650000000000001</v>
      </c>
      <c r="AA99">
        <f t="shared" si="1"/>
        <v>4.6172500000000005E-2</v>
      </c>
      <c r="AB99">
        <f t="shared" si="1"/>
        <v>-4.3704974999999999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146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145</v>
      </c>
      <c r="AD1" t="s">
        <v>146</v>
      </c>
      <c r="AE1" t="s">
        <v>145</v>
      </c>
      <c r="AF1" t="s">
        <v>146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W2" s="28" t="s">
        <v>527</v>
      </c>
      <c r="X2" t="s">
        <v>149</v>
      </c>
      <c r="Y2" t="s">
        <v>370</v>
      </c>
      <c r="Z2" t="s">
        <v>358</v>
      </c>
      <c r="AA2" t="s">
        <v>370</v>
      </c>
      <c r="AB2" t="s">
        <v>148</v>
      </c>
      <c r="AC2" t="s">
        <v>533</v>
      </c>
      <c r="AD2" t="s">
        <v>534</v>
      </c>
      <c r="AE2" t="s">
        <v>533</v>
      </c>
      <c r="AF2" t="s">
        <v>533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5.63</v>
      </c>
      <c r="K3" s="53">
        <v>33.880000000000003</v>
      </c>
      <c r="L3" s="53">
        <v>6.78</v>
      </c>
      <c r="M3" s="72">
        <v>0</v>
      </c>
      <c r="N3" s="71">
        <v>159.21</v>
      </c>
      <c r="O3" s="53">
        <v>88.34</v>
      </c>
      <c r="P3" s="53">
        <v>0</v>
      </c>
      <c r="Q3" s="53">
        <v>0</v>
      </c>
      <c r="R3" s="53">
        <v>0</v>
      </c>
      <c r="S3" s="72">
        <v>0</v>
      </c>
      <c r="W3">
        <v>20</v>
      </c>
      <c r="X3">
        <v>5.63</v>
      </c>
      <c r="Y3">
        <v>6.78</v>
      </c>
      <c r="Z3">
        <v>0.57999999999999996</v>
      </c>
      <c r="AA3">
        <v>0</v>
      </c>
      <c r="AB3">
        <v>33.880000000000003</v>
      </c>
      <c r="AC3">
        <v>159.21</v>
      </c>
      <c r="AD3">
        <v>0</v>
      </c>
      <c r="AE3">
        <v>0</v>
      </c>
      <c r="AF3">
        <v>68.34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5.63</v>
      </c>
      <c r="K4" s="46">
        <v>33.880000000000003</v>
      </c>
      <c r="L4" s="46">
        <v>6.78</v>
      </c>
      <c r="M4" s="74">
        <v>0</v>
      </c>
      <c r="N4" s="73">
        <v>159.21</v>
      </c>
      <c r="O4" s="46">
        <v>88.34</v>
      </c>
      <c r="P4" s="46">
        <v>0</v>
      </c>
      <c r="Q4" s="46">
        <v>0</v>
      </c>
      <c r="R4" s="46">
        <v>0</v>
      </c>
      <c r="S4" s="74">
        <v>0</v>
      </c>
      <c r="W4">
        <v>20</v>
      </c>
      <c r="X4">
        <v>5.63</v>
      </c>
      <c r="Y4">
        <v>6.78</v>
      </c>
      <c r="Z4">
        <v>0.57999999999999996</v>
      </c>
      <c r="AA4">
        <v>0</v>
      </c>
      <c r="AB4">
        <v>33.880000000000003</v>
      </c>
      <c r="AC4">
        <v>159.21</v>
      </c>
      <c r="AD4">
        <v>0</v>
      </c>
      <c r="AE4">
        <v>0</v>
      </c>
      <c r="AF4">
        <v>68.34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5.63</v>
      </c>
      <c r="K5" s="46">
        <v>33.880000000000003</v>
      </c>
      <c r="L5" s="46">
        <v>6.78</v>
      </c>
      <c r="M5" s="74">
        <v>0</v>
      </c>
      <c r="N5" s="73">
        <v>159.21</v>
      </c>
      <c r="O5" s="46">
        <v>88.34</v>
      </c>
      <c r="P5" s="46">
        <v>0</v>
      </c>
      <c r="Q5" s="46">
        <v>0</v>
      </c>
      <c r="R5" s="46">
        <v>0</v>
      </c>
      <c r="S5" s="74">
        <v>0</v>
      </c>
      <c r="W5">
        <v>20</v>
      </c>
      <c r="X5">
        <v>5.63</v>
      </c>
      <c r="Y5">
        <v>6.78</v>
      </c>
      <c r="Z5">
        <v>0.57999999999999996</v>
      </c>
      <c r="AA5">
        <v>0</v>
      </c>
      <c r="AB5">
        <v>33.880000000000003</v>
      </c>
      <c r="AC5">
        <v>159.21</v>
      </c>
      <c r="AD5">
        <v>0</v>
      </c>
      <c r="AE5">
        <v>0</v>
      </c>
      <c r="AF5">
        <v>68.34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5.63</v>
      </c>
      <c r="K6" s="46">
        <v>33.880000000000003</v>
      </c>
      <c r="L6" s="46">
        <v>6.78</v>
      </c>
      <c r="M6" s="74">
        <v>0</v>
      </c>
      <c r="N6" s="73">
        <v>159.21</v>
      </c>
      <c r="O6" s="46">
        <v>88.34</v>
      </c>
      <c r="P6" s="46">
        <v>0</v>
      </c>
      <c r="Q6" s="46">
        <v>0</v>
      </c>
      <c r="R6" s="46">
        <v>0</v>
      </c>
      <c r="S6" s="74">
        <v>0</v>
      </c>
      <c r="W6">
        <v>20</v>
      </c>
      <c r="X6">
        <v>5.63</v>
      </c>
      <c r="Y6">
        <v>6.78</v>
      </c>
      <c r="Z6">
        <v>0.57999999999999996</v>
      </c>
      <c r="AA6">
        <v>0</v>
      </c>
      <c r="AB6">
        <v>33.880000000000003</v>
      </c>
      <c r="AC6">
        <v>159.21</v>
      </c>
      <c r="AD6">
        <v>0</v>
      </c>
      <c r="AE6">
        <v>0</v>
      </c>
      <c r="AF6">
        <v>68.34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5.55</v>
      </c>
      <c r="K7" s="46">
        <v>33.880000000000003</v>
      </c>
      <c r="L7" s="46">
        <v>6.78</v>
      </c>
      <c r="M7" s="74">
        <v>0</v>
      </c>
      <c r="N7" s="73">
        <v>159.21</v>
      </c>
      <c r="O7" s="46">
        <v>88.34</v>
      </c>
      <c r="P7" s="46">
        <v>0</v>
      </c>
      <c r="Q7" s="46">
        <v>0</v>
      </c>
      <c r="R7" s="46">
        <v>0</v>
      </c>
      <c r="S7" s="74">
        <v>0</v>
      </c>
      <c r="W7">
        <v>20</v>
      </c>
      <c r="X7">
        <v>5.55</v>
      </c>
      <c r="Y7">
        <v>6.78</v>
      </c>
      <c r="Z7">
        <v>0.53</v>
      </c>
      <c r="AA7">
        <v>0</v>
      </c>
      <c r="AB7">
        <v>33.880000000000003</v>
      </c>
      <c r="AC7">
        <v>159.21</v>
      </c>
      <c r="AD7">
        <v>0</v>
      </c>
      <c r="AE7">
        <v>0</v>
      </c>
      <c r="AF7">
        <v>68.34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5.55</v>
      </c>
      <c r="K8" s="46">
        <v>33.880000000000003</v>
      </c>
      <c r="L8" s="46">
        <v>6.78</v>
      </c>
      <c r="M8" s="74">
        <v>0</v>
      </c>
      <c r="N8" s="73">
        <v>159.21</v>
      </c>
      <c r="O8" s="46">
        <v>88.34</v>
      </c>
      <c r="P8" s="46">
        <v>0</v>
      </c>
      <c r="Q8" s="46">
        <v>0</v>
      </c>
      <c r="R8" s="46">
        <v>0</v>
      </c>
      <c r="S8" s="74">
        <v>0</v>
      </c>
      <c r="W8">
        <v>20</v>
      </c>
      <c r="X8">
        <v>5.55</v>
      </c>
      <c r="Y8">
        <v>6.78</v>
      </c>
      <c r="Z8">
        <v>0.53</v>
      </c>
      <c r="AA8">
        <v>0</v>
      </c>
      <c r="AB8">
        <v>33.880000000000003</v>
      </c>
      <c r="AC8">
        <v>159.21</v>
      </c>
      <c r="AD8">
        <v>0</v>
      </c>
      <c r="AE8">
        <v>0</v>
      </c>
      <c r="AF8">
        <v>68.34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5.55</v>
      </c>
      <c r="K9" s="46">
        <v>33.880000000000003</v>
      </c>
      <c r="L9" s="46">
        <v>6.78</v>
      </c>
      <c r="M9" s="74">
        <v>0</v>
      </c>
      <c r="N9" s="73">
        <v>159.21</v>
      </c>
      <c r="O9" s="46">
        <v>88.34</v>
      </c>
      <c r="P9" s="46">
        <v>0</v>
      </c>
      <c r="Q9" s="46">
        <v>0</v>
      </c>
      <c r="R9" s="46">
        <v>0</v>
      </c>
      <c r="S9" s="74">
        <v>0</v>
      </c>
      <c r="W9">
        <v>20</v>
      </c>
      <c r="X9">
        <v>5.55</v>
      </c>
      <c r="Y9">
        <v>6.78</v>
      </c>
      <c r="Z9">
        <v>0.53</v>
      </c>
      <c r="AA9">
        <v>0</v>
      </c>
      <c r="AB9">
        <v>33.880000000000003</v>
      </c>
      <c r="AC9">
        <v>159.21</v>
      </c>
      <c r="AD9">
        <v>0</v>
      </c>
      <c r="AE9">
        <v>0</v>
      </c>
      <c r="AF9">
        <v>68.34</v>
      </c>
    </row>
    <row r="10" spans="1:32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5.55</v>
      </c>
      <c r="K10" s="46">
        <v>33.880000000000003</v>
      </c>
      <c r="L10" s="46">
        <v>6.78</v>
      </c>
      <c r="M10" s="74">
        <v>0</v>
      </c>
      <c r="N10" s="73">
        <v>159.21</v>
      </c>
      <c r="O10" s="46">
        <v>88.34</v>
      </c>
      <c r="P10" s="46">
        <v>0</v>
      </c>
      <c r="Q10" s="46">
        <v>0</v>
      </c>
      <c r="R10" s="46">
        <v>0</v>
      </c>
      <c r="S10" s="74">
        <v>0</v>
      </c>
      <c r="W10">
        <v>20</v>
      </c>
      <c r="X10">
        <v>5.55</v>
      </c>
      <c r="Y10">
        <v>6.78</v>
      </c>
      <c r="Z10">
        <v>0.53</v>
      </c>
      <c r="AA10">
        <v>0</v>
      </c>
      <c r="AB10">
        <v>33.880000000000003</v>
      </c>
      <c r="AC10">
        <v>159.21</v>
      </c>
      <c r="AD10">
        <v>0</v>
      </c>
      <c r="AE10">
        <v>0</v>
      </c>
      <c r="AF10">
        <v>68.34</v>
      </c>
    </row>
    <row r="11" spans="1:32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5.55</v>
      </c>
      <c r="K11" s="46">
        <v>33.880000000000003</v>
      </c>
      <c r="L11" s="46">
        <v>6.78</v>
      </c>
      <c r="M11" s="74">
        <v>0</v>
      </c>
      <c r="N11" s="73">
        <v>159.21</v>
      </c>
      <c r="O11" s="46">
        <v>88.34</v>
      </c>
      <c r="P11" s="46">
        <v>0</v>
      </c>
      <c r="Q11" s="46">
        <v>0</v>
      </c>
      <c r="R11" s="46">
        <v>0</v>
      </c>
      <c r="S11" s="74">
        <v>0</v>
      </c>
      <c r="W11">
        <v>20</v>
      </c>
      <c r="X11">
        <v>5.55</v>
      </c>
      <c r="Y11">
        <v>6.78</v>
      </c>
      <c r="Z11">
        <v>0.53</v>
      </c>
      <c r="AA11">
        <v>0</v>
      </c>
      <c r="AB11">
        <v>33.880000000000003</v>
      </c>
      <c r="AC11">
        <v>159.21</v>
      </c>
      <c r="AD11">
        <v>0</v>
      </c>
      <c r="AE11">
        <v>0</v>
      </c>
      <c r="AF11">
        <v>68.34</v>
      </c>
    </row>
    <row r="12" spans="1:32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5.55</v>
      </c>
      <c r="K12" s="46">
        <v>33.880000000000003</v>
      </c>
      <c r="L12" s="46">
        <v>6.78</v>
      </c>
      <c r="M12" s="74">
        <v>0</v>
      </c>
      <c r="N12" s="73">
        <v>159.21</v>
      </c>
      <c r="O12" s="46">
        <v>88.34</v>
      </c>
      <c r="P12" s="46">
        <v>0</v>
      </c>
      <c r="Q12" s="46">
        <v>0</v>
      </c>
      <c r="R12" s="46">
        <v>0</v>
      </c>
      <c r="S12" s="74">
        <v>0</v>
      </c>
      <c r="W12">
        <v>20</v>
      </c>
      <c r="X12">
        <v>5.55</v>
      </c>
      <c r="Y12">
        <v>6.78</v>
      </c>
      <c r="Z12">
        <v>0.53</v>
      </c>
      <c r="AA12">
        <v>0</v>
      </c>
      <c r="AB12">
        <v>33.880000000000003</v>
      </c>
      <c r="AC12">
        <v>159.21</v>
      </c>
      <c r="AD12">
        <v>0</v>
      </c>
      <c r="AE12">
        <v>0</v>
      </c>
      <c r="AF12">
        <v>68.34</v>
      </c>
    </row>
    <row r="13" spans="1:32">
      <c r="A13" t="s">
        <v>242</v>
      </c>
      <c r="G13" t="s">
        <v>55</v>
      </c>
      <c r="H13" s="73">
        <v>0.53</v>
      </c>
      <c r="I13" s="46">
        <v>0</v>
      </c>
      <c r="J13" s="46">
        <v>5.55</v>
      </c>
      <c r="K13" s="46">
        <v>33.880000000000003</v>
      </c>
      <c r="L13" s="46">
        <v>6.78</v>
      </c>
      <c r="M13" s="74">
        <v>0</v>
      </c>
      <c r="N13" s="73">
        <v>159.21</v>
      </c>
      <c r="O13" s="46">
        <v>88.34</v>
      </c>
      <c r="P13" s="46">
        <v>0</v>
      </c>
      <c r="Q13" s="46">
        <v>0</v>
      </c>
      <c r="R13" s="46">
        <v>0</v>
      </c>
      <c r="S13" s="74">
        <v>0</v>
      </c>
      <c r="W13">
        <v>20</v>
      </c>
      <c r="X13">
        <v>5.55</v>
      </c>
      <c r="Y13">
        <v>6.78</v>
      </c>
      <c r="Z13">
        <v>0.53</v>
      </c>
      <c r="AA13">
        <v>0</v>
      </c>
      <c r="AB13">
        <v>33.880000000000003</v>
      </c>
      <c r="AC13">
        <v>159.21</v>
      </c>
      <c r="AD13">
        <v>0</v>
      </c>
      <c r="AE13">
        <v>0</v>
      </c>
      <c r="AF13">
        <v>68.34</v>
      </c>
    </row>
    <row r="14" spans="1:32">
      <c r="A14" t="s">
        <v>243</v>
      </c>
      <c r="G14" t="s">
        <v>56</v>
      </c>
      <c r="H14" s="73">
        <v>0.53</v>
      </c>
      <c r="I14" s="46">
        <v>0</v>
      </c>
      <c r="J14" s="46">
        <v>5.55</v>
      </c>
      <c r="K14" s="46">
        <v>33.880000000000003</v>
      </c>
      <c r="L14" s="46">
        <v>6.78</v>
      </c>
      <c r="M14" s="74">
        <v>0</v>
      </c>
      <c r="N14" s="73">
        <v>159.21</v>
      </c>
      <c r="O14" s="46">
        <v>88.34</v>
      </c>
      <c r="P14" s="46">
        <v>0</v>
      </c>
      <c r="Q14" s="46">
        <v>0</v>
      </c>
      <c r="R14" s="46">
        <v>0</v>
      </c>
      <c r="S14" s="74">
        <v>0</v>
      </c>
      <c r="W14">
        <v>20</v>
      </c>
      <c r="X14">
        <v>5.55</v>
      </c>
      <c r="Y14">
        <v>6.78</v>
      </c>
      <c r="Z14">
        <v>0.53</v>
      </c>
      <c r="AA14">
        <v>0</v>
      </c>
      <c r="AB14">
        <v>33.880000000000003</v>
      </c>
      <c r="AC14">
        <v>159.21</v>
      </c>
      <c r="AD14">
        <v>0</v>
      </c>
      <c r="AE14">
        <v>0</v>
      </c>
      <c r="AF14">
        <v>68.34</v>
      </c>
    </row>
    <row r="15" spans="1:32">
      <c r="A15" t="s">
        <v>244</v>
      </c>
      <c r="G15" t="s">
        <v>57</v>
      </c>
      <c r="H15" s="73">
        <v>0.53</v>
      </c>
      <c r="I15" s="46">
        <v>0</v>
      </c>
      <c r="J15" s="46">
        <v>5.55</v>
      </c>
      <c r="K15" s="46">
        <v>33.880000000000003</v>
      </c>
      <c r="L15" s="46">
        <v>6.78</v>
      </c>
      <c r="M15" s="74">
        <v>0</v>
      </c>
      <c r="N15" s="73">
        <v>159.21</v>
      </c>
      <c r="O15" s="46">
        <v>88.34</v>
      </c>
      <c r="P15" s="46">
        <v>0</v>
      </c>
      <c r="Q15" s="46">
        <v>0</v>
      </c>
      <c r="R15" s="46">
        <v>0</v>
      </c>
      <c r="S15" s="74">
        <v>0</v>
      </c>
      <c r="W15">
        <v>20</v>
      </c>
      <c r="X15">
        <v>5.55</v>
      </c>
      <c r="Y15">
        <v>6.78</v>
      </c>
      <c r="Z15">
        <v>0.53</v>
      </c>
      <c r="AA15">
        <v>0</v>
      </c>
      <c r="AB15">
        <v>33.880000000000003</v>
      </c>
      <c r="AC15">
        <v>159.21</v>
      </c>
      <c r="AD15">
        <v>0</v>
      </c>
      <c r="AE15">
        <v>0</v>
      </c>
      <c r="AF15">
        <v>68.34</v>
      </c>
    </row>
    <row r="16" spans="1:32">
      <c r="A16" t="s">
        <v>245</v>
      </c>
      <c r="G16" t="s">
        <v>58</v>
      </c>
      <c r="H16" s="73">
        <v>0.53</v>
      </c>
      <c r="I16" s="46">
        <v>0</v>
      </c>
      <c r="J16" s="46">
        <v>5.55</v>
      </c>
      <c r="K16" s="46">
        <v>33.880000000000003</v>
      </c>
      <c r="L16" s="46">
        <v>6.78</v>
      </c>
      <c r="M16" s="74">
        <v>0</v>
      </c>
      <c r="N16" s="73">
        <v>159.21</v>
      </c>
      <c r="O16" s="46">
        <v>88.34</v>
      </c>
      <c r="P16" s="46">
        <v>0</v>
      </c>
      <c r="Q16" s="46">
        <v>0</v>
      </c>
      <c r="R16" s="46">
        <v>0</v>
      </c>
      <c r="S16" s="74">
        <v>0</v>
      </c>
      <c r="W16">
        <v>20</v>
      </c>
      <c r="X16">
        <v>5.55</v>
      </c>
      <c r="Y16">
        <v>6.78</v>
      </c>
      <c r="Z16">
        <v>0.53</v>
      </c>
      <c r="AA16">
        <v>0</v>
      </c>
      <c r="AB16">
        <v>33.880000000000003</v>
      </c>
      <c r="AC16">
        <v>159.21</v>
      </c>
      <c r="AD16">
        <v>0</v>
      </c>
      <c r="AE16">
        <v>0</v>
      </c>
      <c r="AF16">
        <v>68.34</v>
      </c>
    </row>
    <row r="17" spans="1:32">
      <c r="A17" t="s">
        <v>246</v>
      </c>
      <c r="G17" t="s">
        <v>59</v>
      </c>
      <c r="H17" s="73">
        <v>0.53</v>
      </c>
      <c r="I17" s="46">
        <v>0</v>
      </c>
      <c r="J17" s="46">
        <v>5.55</v>
      </c>
      <c r="K17" s="46">
        <v>33.880000000000003</v>
      </c>
      <c r="L17" s="46">
        <v>6.78</v>
      </c>
      <c r="M17" s="74">
        <v>0</v>
      </c>
      <c r="N17" s="73">
        <v>159.21</v>
      </c>
      <c r="O17" s="46">
        <v>88.34</v>
      </c>
      <c r="P17" s="46">
        <v>0</v>
      </c>
      <c r="Q17" s="46">
        <v>0</v>
      </c>
      <c r="R17" s="46">
        <v>0</v>
      </c>
      <c r="S17" s="74">
        <v>0</v>
      </c>
      <c r="W17">
        <v>20</v>
      </c>
      <c r="X17">
        <v>5.55</v>
      </c>
      <c r="Y17">
        <v>6.78</v>
      </c>
      <c r="Z17">
        <v>0.53</v>
      </c>
      <c r="AA17">
        <v>0</v>
      </c>
      <c r="AB17">
        <v>33.880000000000003</v>
      </c>
      <c r="AC17">
        <v>159.21</v>
      </c>
      <c r="AD17">
        <v>0</v>
      </c>
      <c r="AE17">
        <v>0</v>
      </c>
      <c r="AF17">
        <v>68.34</v>
      </c>
    </row>
    <row r="18" spans="1:32">
      <c r="A18" t="s">
        <v>247</v>
      </c>
      <c r="G18" t="s">
        <v>60</v>
      </c>
      <c r="H18" s="73">
        <v>0.53</v>
      </c>
      <c r="I18" s="46">
        <v>0</v>
      </c>
      <c r="J18" s="46">
        <v>5.55</v>
      </c>
      <c r="K18" s="46">
        <v>33.880000000000003</v>
      </c>
      <c r="L18" s="46">
        <v>6.78</v>
      </c>
      <c r="M18" s="74">
        <v>0</v>
      </c>
      <c r="N18" s="73">
        <v>159.21</v>
      </c>
      <c r="O18" s="46">
        <v>88.34</v>
      </c>
      <c r="P18" s="46">
        <v>0</v>
      </c>
      <c r="Q18" s="46">
        <v>0</v>
      </c>
      <c r="R18" s="46">
        <v>0</v>
      </c>
      <c r="S18" s="74">
        <v>0</v>
      </c>
      <c r="W18">
        <v>20</v>
      </c>
      <c r="X18">
        <v>5.55</v>
      </c>
      <c r="Y18">
        <v>6.78</v>
      </c>
      <c r="Z18">
        <v>0.53</v>
      </c>
      <c r="AA18">
        <v>0</v>
      </c>
      <c r="AB18">
        <v>33.880000000000003</v>
      </c>
      <c r="AC18">
        <v>159.21</v>
      </c>
      <c r="AD18">
        <v>0</v>
      </c>
      <c r="AE18">
        <v>0</v>
      </c>
      <c r="AF18">
        <v>68.34</v>
      </c>
    </row>
    <row r="19" spans="1:32">
      <c r="A19" t="s">
        <v>261</v>
      </c>
      <c r="G19" t="s">
        <v>61</v>
      </c>
      <c r="H19" s="73">
        <v>0.53</v>
      </c>
      <c r="I19" s="46">
        <v>0</v>
      </c>
      <c r="J19" s="46">
        <v>5.55</v>
      </c>
      <c r="K19" s="46">
        <v>33.880000000000003</v>
      </c>
      <c r="L19" s="46">
        <v>6.78</v>
      </c>
      <c r="M19" s="74">
        <v>0</v>
      </c>
      <c r="N19" s="73">
        <v>159.21</v>
      </c>
      <c r="O19" s="46">
        <v>88.34</v>
      </c>
      <c r="P19" s="46">
        <v>0</v>
      </c>
      <c r="Q19" s="46">
        <v>0</v>
      </c>
      <c r="R19" s="46">
        <v>0</v>
      </c>
      <c r="S19" s="74">
        <v>0</v>
      </c>
      <c r="W19">
        <v>20</v>
      </c>
      <c r="X19">
        <v>5.55</v>
      </c>
      <c r="Y19">
        <v>6.78</v>
      </c>
      <c r="Z19">
        <v>0.53</v>
      </c>
      <c r="AA19">
        <v>0</v>
      </c>
      <c r="AB19">
        <v>33.880000000000003</v>
      </c>
      <c r="AC19">
        <v>159.21</v>
      </c>
      <c r="AD19">
        <v>0</v>
      </c>
      <c r="AE19">
        <v>0</v>
      </c>
      <c r="AF19">
        <v>68.34</v>
      </c>
    </row>
    <row r="20" spans="1:32">
      <c r="A20" t="s">
        <v>262</v>
      </c>
      <c r="G20" t="s">
        <v>62</v>
      </c>
      <c r="H20" s="73">
        <v>0.53</v>
      </c>
      <c r="I20" s="46">
        <v>0</v>
      </c>
      <c r="J20" s="46">
        <v>5.55</v>
      </c>
      <c r="K20" s="46">
        <v>33.880000000000003</v>
      </c>
      <c r="L20" s="46">
        <v>6.78</v>
      </c>
      <c r="M20" s="74">
        <v>0</v>
      </c>
      <c r="N20" s="73">
        <v>159.21</v>
      </c>
      <c r="O20" s="46">
        <v>88.34</v>
      </c>
      <c r="P20" s="46">
        <v>0</v>
      </c>
      <c r="Q20" s="46">
        <v>0</v>
      </c>
      <c r="R20" s="46">
        <v>0</v>
      </c>
      <c r="S20" s="74">
        <v>0</v>
      </c>
      <c r="W20">
        <v>20</v>
      </c>
      <c r="X20">
        <v>5.55</v>
      </c>
      <c r="Y20">
        <v>6.78</v>
      </c>
      <c r="Z20">
        <v>0.53</v>
      </c>
      <c r="AA20">
        <v>0</v>
      </c>
      <c r="AB20">
        <v>33.880000000000003</v>
      </c>
      <c r="AC20">
        <v>159.21</v>
      </c>
      <c r="AD20">
        <v>0</v>
      </c>
      <c r="AE20">
        <v>0</v>
      </c>
      <c r="AF20">
        <v>68.34</v>
      </c>
    </row>
    <row r="21" spans="1:32">
      <c r="A21" t="s">
        <v>248</v>
      </c>
      <c r="G21" t="s">
        <v>63</v>
      </c>
      <c r="H21" s="73">
        <v>0.53</v>
      </c>
      <c r="I21" s="46">
        <v>0</v>
      </c>
      <c r="J21" s="46">
        <v>5.55</v>
      </c>
      <c r="K21" s="46">
        <v>33.880000000000003</v>
      </c>
      <c r="L21" s="46">
        <v>6.78</v>
      </c>
      <c r="M21" s="74">
        <v>0</v>
      </c>
      <c r="N21" s="73">
        <v>159.21</v>
      </c>
      <c r="O21" s="46">
        <v>88.34</v>
      </c>
      <c r="P21" s="46">
        <v>0</v>
      </c>
      <c r="Q21" s="46">
        <v>0</v>
      </c>
      <c r="R21" s="46">
        <v>0</v>
      </c>
      <c r="S21" s="74">
        <v>0</v>
      </c>
      <c r="W21">
        <v>20</v>
      </c>
      <c r="X21">
        <v>5.55</v>
      </c>
      <c r="Y21">
        <v>6.78</v>
      </c>
      <c r="Z21">
        <v>0.53</v>
      </c>
      <c r="AA21">
        <v>0</v>
      </c>
      <c r="AB21">
        <v>33.880000000000003</v>
      </c>
      <c r="AC21">
        <v>159.21</v>
      </c>
      <c r="AD21">
        <v>0</v>
      </c>
      <c r="AE21">
        <v>0</v>
      </c>
      <c r="AF21">
        <v>68.34</v>
      </c>
    </row>
    <row r="22" spans="1:32">
      <c r="A22" t="s">
        <v>249</v>
      </c>
      <c r="G22" t="s">
        <v>64</v>
      </c>
      <c r="H22" s="73">
        <v>0.53</v>
      </c>
      <c r="I22" s="46">
        <v>0</v>
      </c>
      <c r="J22" s="46">
        <v>5.55</v>
      </c>
      <c r="K22" s="46">
        <v>33.880000000000003</v>
      </c>
      <c r="L22" s="46">
        <v>6.78</v>
      </c>
      <c r="M22" s="74">
        <v>0</v>
      </c>
      <c r="N22" s="73">
        <v>159.21</v>
      </c>
      <c r="O22" s="46">
        <v>88.34</v>
      </c>
      <c r="P22" s="46">
        <v>0</v>
      </c>
      <c r="Q22" s="46">
        <v>0</v>
      </c>
      <c r="R22" s="46">
        <v>0</v>
      </c>
      <c r="S22" s="74">
        <v>0</v>
      </c>
      <c r="W22">
        <v>20</v>
      </c>
      <c r="X22">
        <v>5.55</v>
      </c>
      <c r="Y22">
        <v>6.78</v>
      </c>
      <c r="Z22">
        <v>0.53</v>
      </c>
      <c r="AA22">
        <v>0</v>
      </c>
      <c r="AB22">
        <v>33.880000000000003</v>
      </c>
      <c r="AC22">
        <v>159.21</v>
      </c>
      <c r="AD22">
        <v>0</v>
      </c>
      <c r="AE22">
        <v>0</v>
      </c>
      <c r="AF22">
        <v>68.34</v>
      </c>
    </row>
    <row r="23" spans="1:32">
      <c r="A23" t="s">
        <v>250</v>
      </c>
      <c r="G23" t="s">
        <v>65</v>
      </c>
      <c r="H23" s="73">
        <v>0.53</v>
      </c>
      <c r="I23" s="46">
        <v>0</v>
      </c>
      <c r="J23" s="46">
        <v>5.45</v>
      </c>
      <c r="K23" s="46">
        <v>33.880000000000003</v>
      </c>
      <c r="L23" s="46">
        <v>6.78</v>
      </c>
      <c r="M23" s="74">
        <v>0</v>
      </c>
      <c r="N23" s="73">
        <v>159.21</v>
      </c>
      <c r="O23" s="46">
        <v>88.34</v>
      </c>
      <c r="P23" s="46">
        <v>0</v>
      </c>
      <c r="Q23" s="46">
        <v>0</v>
      </c>
      <c r="R23" s="46">
        <v>0</v>
      </c>
      <c r="S23" s="74">
        <v>0</v>
      </c>
      <c r="W23">
        <v>20</v>
      </c>
      <c r="X23">
        <v>5.45</v>
      </c>
      <c r="Y23">
        <v>6.78</v>
      </c>
      <c r="Z23">
        <v>0.53</v>
      </c>
      <c r="AA23">
        <v>0</v>
      </c>
      <c r="AB23">
        <v>33.880000000000003</v>
      </c>
      <c r="AC23">
        <v>159.21</v>
      </c>
      <c r="AD23">
        <v>0</v>
      </c>
      <c r="AE23">
        <v>0</v>
      </c>
      <c r="AF23">
        <v>68.34</v>
      </c>
    </row>
    <row r="24" spans="1:32">
      <c r="A24" t="s">
        <v>251</v>
      </c>
      <c r="G24" t="s">
        <v>66</v>
      </c>
      <c r="H24" s="73">
        <v>0.53</v>
      </c>
      <c r="I24" s="46">
        <v>0</v>
      </c>
      <c r="J24" s="46">
        <v>5.45</v>
      </c>
      <c r="K24" s="46">
        <v>33.880000000000003</v>
      </c>
      <c r="L24" s="46">
        <v>6.78</v>
      </c>
      <c r="M24" s="74">
        <v>0</v>
      </c>
      <c r="N24" s="73">
        <v>159.21</v>
      </c>
      <c r="O24" s="46">
        <v>88.34</v>
      </c>
      <c r="P24" s="46">
        <v>0</v>
      </c>
      <c r="Q24" s="46">
        <v>0</v>
      </c>
      <c r="R24" s="46">
        <v>0</v>
      </c>
      <c r="S24" s="74">
        <v>0</v>
      </c>
      <c r="W24">
        <v>20</v>
      </c>
      <c r="X24">
        <v>5.45</v>
      </c>
      <c r="Y24">
        <v>6.78</v>
      </c>
      <c r="Z24">
        <v>0.53</v>
      </c>
      <c r="AA24">
        <v>0</v>
      </c>
      <c r="AB24">
        <v>33.880000000000003</v>
      </c>
      <c r="AC24">
        <v>159.21</v>
      </c>
      <c r="AD24">
        <v>0</v>
      </c>
      <c r="AE24">
        <v>0</v>
      </c>
      <c r="AF24">
        <v>68.34</v>
      </c>
    </row>
    <row r="25" spans="1:32">
      <c r="A25" t="s">
        <v>252</v>
      </c>
      <c r="G25" t="s">
        <v>67</v>
      </c>
      <c r="H25" s="73">
        <v>0.53</v>
      </c>
      <c r="I25" s="46">
        <v>0</v>
      </c>
      <c r="J25" s="46">
        <v>5.45</v>
      </c>
      <c r="K25" s="46">
        <v>33.880000000000003</v>
      </c>
      <c r="L25" s="46">
        <v>6.78</v>
      </c>
      <c r="M25" s="74">
        <v>0</v>
      </c>
      <c r="N25" s="73">
        <v>159.21</v>
      </c>
      <c r="O25" s="46">
        <v>88.34</v>
      </c>
      <c r="P25" s="46">
        <v>0</v>
      </c>
      <c r="Q25" s="46">
        <v>0</v>
      </c>
      <c r="R25" s="46">
        <v>0</v>
      </c>
      <c r="S25" s="74">
        <v>0</v>
      </c>
      <c r="W25">
        <v>20</v>
      </c>
      <c r="X25">
        <v>5.45</v>
      </c>
      <c r="Y25">
        <v>6.78</v>
      </c>
      <c r="Z25">
        <v>0.53</v>
      </c>
      <c r="AA25">
        <v>0</v>
      </c>
      <c r="AB25">
        <v>33.880000000000003</v>
      </c>
      <c r="AC25">
        <v>159.21</v>
      </c>
      <c r="AD25">
        <v>0</v>
      </c>
      <c r="AE25">
        <v>0</v>
      </c>
      <c r="AF25">
        <v>68.34</v>
      </c>
    </row>
    <row r="26" spans="1:32">
      <c r="A26" t="s">
        <v>253</v>
      </c>
      <c r="G26" t="s">
        <v>68</v>
      </c>
      <c r="H26" s="73">
        <v>0.53</v>
      </c>
      <c r="I26" s="46">
        <v>0</v>
      </c>
      <c r="J26" s="46">
        <v>5.45</v>
      </c>
      <c r="K26" s="46">
        <v>33.880000000000003</v>
      </c>
      <c r="L26" s="46">
        <v>6.78</v>
      </c>
      <c r="M26" s="74">
        <v>0</v>
      </c>
      <c r="N26" s="73">
        <v>159.21</v>
      </c>
      <c r="O26" s="46">
        <v>88.34</v>
      </c>
      <c r="P26" s="46">
        <v>0</v>
      </c>
      <c r="Q26" s="46">
        <v>0</v>
      </c>
      <c r="R26" s="46">
        <v>0</v>
      </c>
      <c r="S26" s="74">
        <v>0</v>
      </c>
      <c r="W26">
        <v>20</v>
      </c>
      <c r="X26">
        <v>5.45</v>
      </c>
      <c r="Y26">
        <v>6.78</v>
      </c>
      <c r="Z26">
        <v>0.53</v>
      </c>
      <c r="AA26">
        <v>0</v>
      </c>
      <c r="AB26">
        <v>33.880000000000003</v>
      </c>
      <c r="AC26">
        <v>159.21</v>
      </c>
      <c r="AD26">
        <v>0</v>
      </c>
      <c r="AE26">
        <v>0</v>
      </c>
      <c r="AF26">
        <v>68.34</v>
      </c>
    </row>
    <row r="27" spans="1:32">
      <c r="A27" t="s">
        <v>254</v>
      </c>
      <c r="G27" t="s">
        <v>69</v>
      </c>
      <c r="H27" s="73">
        <v>0.57999999999999996</v>
      </c>
      <c r="I27" s="46">
        <v>0</v>
      </c>
      <c r="J27" s="46">
        <v>5.45</v>
      </c>
      <c r="K27" s="46">
        <v>33.880000000000003</v>
      </c>
      <c r="L27" s="46">
        <v>6.78</v>
      </c>
      <c r="M27" s="74">
        <v>0</v>
      </c>
      <c r="N27" s="73">
        <v>161.30000000000001</v>
      </c>
      <c r="O27" s="46">
        <v>20</v>
      </c>
      <c r="P27" s="46">
        <v>0</v>
      </c>
      <c r="Q27" s="46">
        <v>0</v>
      </c>
      <c r="R27" s="46">
        <v>0</v>
      </c>
      <c r="S27" s="74">
        <v>0</v>
      </c>
      <c r="W27">
        <v>20</v>
      </c>
      <c r="X27">
        <v>5.45</v>
      </c>
      <c r="Y27">
        <v>6.78</v>
      </c>
      <c r="Z27">
        <v>0.57999999999999996</v>
      </c>
      <c r="AA27">
        <v>0</v>
      </c>
      <c r="AB27">
        <v>33.880000000000003</v>
      </c>
      <c r="AC27">
        <v>0</v>
      </c>
      <c r="AD27">
        <v>0</v>
      </c>
      <c r="AE27">
        <v>161.30000000000001</v>
      </c>
      <c r="AF27">
        <v>0</v>
      </c>
    </row>
    <row r="28" spans="1:32">
      <c r="A28" t="s">
        <v>255</v>
      </c>
      <c r="G28" t="s">
        <v>70</v>
      </c>
      <c r="H28" s="73">
        <v>0.57999999999999996</v>
      </c>
      <c r="I28" s="46">
        <v>0</v>
      </c>
      <c r="J28" s="46">
        <v>5.45</v>
      </c>
      <c r="K28" s="46">
        <v>33.880000000000003</v>
      </c>
      <c r="L28" s="46">
        <v>6.78</v>
      </c>
      <c r="M28" s="74">
        <v>0</v>
      </c>
      <c r="N28" s="73">
        <v>161.30000000000001</v>
      </c>
      <c r="O28" s="46">
        <v>20</v>
      </c>
      <c r="P28" s="46">
        <v>0</v>
      </c>
      <c r="Q28" s="46">
        <v>0</v>
      </c>
      <c r="R28" s="46">
        <v>0</v>
      </c>
      <c r="S28" s="74">
        <v>0</v>
      </c>
      <c r="W28">
        <v>20</v>
      </c>
      <c r="X28">
        <v>5.45</v>
      </c>
      <c r="Y28">
        <v>6.78</v>
      </c>
      <c r="Z28">
        <v>0.57999999999999996</v>
      </c>
      <c r="AA28">
        <v>0</v>
      </c>
      <c r="AB28">
        <v>33.880000000000003</v>
      </c>
      <c r="AC28">
        <v>0</v>
      </c>
      <c r="AD28">
        <v>0</v>
      </c>
      <c r="AE28">
        <v>161.30000000000001</v>
      </c>
      <c r="AF28">
        <v>0</v>
      </c>
    </row>
    <row r="29" spans="1:32">
      <c r="A29" t="s">
        <v>263</v>
      </c>
      <c r="G29" t="s">
        <v>71</v>
      </c>
      <c r="H29" s="73">
        <v>0.57999999999999996</v>
      </c>
      <c r="I29" s="46">
        <v>0</v>
      </c>
      <c r="J29" s="46">
        <v>5.45</v>
      </c>
      <c r="K29" s="46">
        <v>33.880000000000003</v>
      </c>
      <c r="L29" s="46">
        <v>6.9300000000000006</v>
      </c>
      <c r="M29" s="74">
        <v>0</v>
      </c>
      <c r="N29" s="73">
        <v>161.30000000000001</v>
      </c>
      <c r="O29" s="46">
        <v>20</v>
      </c>
      <c r="P29" s="46">
        <v>0</v>
      </c>
      <c r="Q29" s="46">
        <v>0</v>
      </c>
      <c r="R29" s="46">
        <v>0</v>
      </c>
      <c r="S29" s="74">
        <v>0</v>
      </c>
      <c r="W29">
        <v>20</v>
      </c>
      <c r="X29">
        <v>5.45</v>
      </c>
      <c r="Y29">
        <v>6.78</v>
      </c>
      <c r="Z29">
        <v>0.57999999999999996</v>
      </c>
      <c r="AA29">
        <v>0.15</v>
      </c>
      <c r="AB29">
        <v>33.880000000000003</v>
      </c>
      <c r="AC29">
        <v>0</v>
      </c>
      <c r="AD29">
        <v>0</v>
      </c>
      <c r="AE29">
        <v>161.30000000000001</v>
      </c>
      <c r="AF29">
        <v>0</v>
      </c>
    </row>
    <row r="30" spans="1:32">
      <c r="A30" t="s">
        <v>264</v>
      </c>
      <c r="G30" t="s">
        <v>72</v>
      </c>
      <c r="H30" s="73">
        <v>0.57999999999999996</v>
      </c>
      <c r="I30" s="46">
        <v>0</v>
      </c>
      <c r="J30" s="46">
        <v>5.45</v>
      </c>
      <c r="K30" s="46">
        <v>33.880000000000003</v>
      </c>
      <c r="L30" s="46">
        <v>7.2200000000000006</v>
      </c>
      <c r="M30" s="74">
        <v>0</v>
      </c>
      <c r="N30" s="73">
        <v>161.30000000000001</v>
      </c>
      <c r="O30" s="46">
        <v>20</v>
      </c>
      <c r="P30" s="46">
        <v>0</v>
      </c>
      <c r="Q30" s="46">
        <v>0</v>
      </c>
      <c r="R30" s="46">
        <v>0</v>
      </c>
      <c r="S30" s="74">
        <v>0</v>
      </c>
      <c r="W30">
        <v>20</v>
      </c>
      <c r="X30">
        <v>5.45</v>
      </c>
      <c r="Y30">
        <v>6.78</v>
      </c>
      <c r="Z30">
        <v>0.57999999999999996</v>
      </c>
      <c r="AA30">
        <v>0.44</v>
      </c>
      <c r="AB30">
        <v>33.880000000000003</v>
      </c>
      <c r="AC30">
        <v>0</v>
      </c>
      <c r="AD30">
        <v>0</v>
      </c>
      <c r="AE30">
        <v>161.30000000000001</v>
      </c>
      <c r="AF30">
        <v>0</v>
      </c>
    </row>
    <row r="31" spans="1:32">
      <c r="A31" t="s">
        <v>274</v>
      </c>
      <c r="G31" t="s">
        <v>73</v>
      </c>
      <c r="H31" s="73">
        <v>0.68</v>
      </c>
      <c r="I31" s="46">
        <v>0</v>
      </c>
      <c r="J31" s="46">
        <v>5.45</v>
      </c>
      <c r="K31" s="46">
        <v>33.880000000000003</v>
      </c>
      <c r="L31" s="46">
        <v>7.53</v>
      </c>
      <c r="M31" s="74">
        <v>0</v>
      </c>
      <c r="N31" s="73">
        <v>161.30000000000001</v>
      </c>
      <c r="O31" s="46">
        <v>20</v>
      </c>
      <c r="P31" s="46">
        <v>0</v>
      </c>
      <c r="Q31" s="46">
        <v>0</v>
      </c>
      <c r="R31" s="46">
        <v>0</v>
      </c>
      <c r="S31" s="74">
        <v>0</v>
      </c>
      <c r="W31">
        <v>20</v>
      </c>
      <c r="X31">
        <v>5.45</v>
      </c>
      <c r="Y31">
        <v>6.78</v>
      </c>
      <c r="Z31">
        <v>0.68</v>
      </c>
      <c r="AA31">
        <v>0.75</v>
      </c>
      <c r="AB31">
        <v>33.880000000000003</v>
      </c>
      <c r="AC31">
        <v>0</v>
      </c>
      <c r="AD31">
        <v>0</v>
      </c>
      <c r="AE31">
        <v>161.30000000000001</v>
      </c>
      <c r="AF31">
        <v>0</v>
      </c>
    </row>
    <row r="32" spans="1:32">
      <c r="A32" t="s">
        <v>275</v>
      </c>
      <c r="G32" t="s">
        <v>74</v>
      </c>
      <c r="H32" s="73">
        <v>0.68</v>
      </c>
      <c r="I32" s="46">
        <v>0</v>
      </c>
      <c r="J32" s="46">
        <v>5.45</v>
      </c>
      <c r="K32" s="46">
        <v>33.880000000000003</v>
      </c>
      <c r="L32" s="46">
        <v>7.92</v>
      </c>
      <c r="M32" s="74">
        <v>0</v>
      </c>
      <c r="N32" s="73">
        <v>161.30000000000001</v>
      </c>
      <c r="O32" s="46">
        <v>20</v>
      </c>
      <c r="P32" s="46">
        <v>0</v>
      </c>
      <c r="Q32" s="46">
        <v>0</v>
      </c>
      <c r="R32" s="46">
        <v>0</v>
      </c>
      <c r="S32" s="74">
        <v>0</v>
      </c>
      <c r="W32">
        <v>20</v>
      </c>
      <c r="X32">
        <v>5.45</v>
      </c>
      <c r="Y32">
        <v>6.78</v>
      </c>
      <c r="Z32">
        <v>0.68</v>
      </c>
      <c r="AA32">
        <v>1.1399999999999999</v>
      </c>
      <c r="AB32">
        <v>33.880000000000003</v>
      </c>
      <c r="AC32">
        <v>0</v>
      </c>
      <c r="AD32">
        <v>0</v>
      </c>
      <c r="AE32">
        <v>161.30000000000001</v>
      </c>
      <c r="AF32">
        <v>0</v>
      </c>
    </row>
    <row r="33" spans="1:32">
      <c r="A33" t="s">
        <v>276</v>
      </c>
      <c r="G33" t="s">
        <v>75</v>
      </c>
      <c r="H33" s="73">
        <v>0.68</v>
      </c>
      <c r="I33" s="46">
        <v>0</v>
      </c>
      <c r="J33" s="46">
        <v>5.45</v>
      </c>
      <c r="K33" s="46">
        <v>33.880000000000003</v>
      </c>
      <c r="L33" s="46">
        <v>8.370000000000001</v>
      </c>
      <c r="M33" s="74">
        <v>0</v>
      </c>
      <c r="N33" s="73">
        <v>161.30000000000001</v>
      </c>
      <c r="O33" s="46">
        <v>20</v>
      </c>
      <c r="P33" s="46">
        <v>0</v>
      </c>
      <c r="Q33" s="46">
        <v>0</v>
      </c>
      <c r="R33" s="46">
        <v>0</v>
      </c>
      <c r="S33" s="74">
        <v>0</v>
      </c>
      <c r="W33">
        <v>20</v>
      </c>
      <c r="X33">
        <v>5.45</v>
      </c>
      <c r="Y33">
        <v>6.78</v>
      </c>
      <c r="Z33">
        <v>0.68</v>
      </c>
      <c r="AA33">
        <v>1.59</v>
      </c>
      <c r="AB33">
        <v>33.880000000000003</v>
      </c>
      <c r="AC33">
        <v>0</v>
      </c>
      <c r="AD33">
        <v>0</v>
      </c>
      <c r="AE33">
        <v>161.30000000000001</v>
      </c>
      <c r="AF33">
        <v>0</v>
      </c>
    </row>
    <row r="34" spans="1:32">
      <c r="A34" t="s">
        <v>277</v>
      </c>
      <c r="G34" t="s">
        <v>76</v>
      </c>
      <c r="H34" s="73">
        <v>0.68</v>
      </c>
      <c r="I34" s="46">
        <v>0</v>
      </c>
      <c r="J34" s="46">
        <v>5.45</v>
      </c>
      <c r="K34" s="46">
        <v>33.880000000000003</v>
      </c>
      <c r="L34" s="46">
        <v>8.86</v>
      </c>
      <c r="M34" s="74">
        <v>0</v>
      </c>
      <c r="N34" s="73">
        <v>161.30000000000001</v>
      </c>
      <c r="O34" s="46">
        <v>20</v>
      </c>
      <c r="P34" s="46">
        <v>0</v>
      </c>
      <c r="Q34" s="46">
        <v>0</v>
      </c>
      <c r="R34" s="46">
        <v>0</v>
      </c>
      <c r="S34" s="74">
        <v>0</v>
      </c>
      <c r="W34">
        <v>20</v>
      </c>
      <c r="X34">
        <v>5.45</v>
      </c>
      <c r="Y34">
        <v>6.78</v>
      </c>
      <c r="Z34">
        <v>0.68</v>
      </c>
      <c r="AA34">
        <v>2.08</v>
      </c>
      <c r="AB34">
        <v>33.880000000000003</v>
      </c>
      <c r="AC34">
        <v>0</v>
      </c>
      <c r="AD34">
        <v>0</v>
      </c>
      <c r="AE34">
        <v>161.30000000000001</v>
      </c>
      <c r="AF34">
        <v>0</v>
      </c>
    </row>
    <row r="35" spans="1:32">
      <c r="A35" t="s">
        <v>279</v>
      </c>
      <c r="G35" t="s">
        <v>77</v>
      </c>
      <c r="H35" s="73">
        <v>0.97</v>
      </c>
      <c r="I35" s="46">
        <v>0</v>
      </c>
      <c r="J35" s="46">
        <v>5.45</v>
      </c>
      <c r="K35" s="46">
        <v>33.880000000000003</v>
      </c>
      <c r="L35" s="46">
        <v>9.33</v>
      </c>
      <c r="M35" s="74">
        <v>0</v>
      </c>
      <c r="N35" s="73">
        <v>161.30000000000001</v>
      </c>
      <c r="O35" s="46">
        <v>50</v>
      </c>
      <c r="P35" s="46">
        <v>0</v>
      </c>
      <c r="Q35" s="46">
        <v>0</v>
      </c>
      <c r="R35" s="46">
        <v>0</v>
      </c>
      <c r="S35" s="74">
        <v>0</v>
      </c>
      <c r="W35">
        <v>50</v>
      </c>
      <c r="X35">
        <v>5.45</v>
      </c>
      <c r="Y35">
        <v>6.78</v>
      </c>
      <c r="Z35">
        <v>0.97</v>
      </c>
      <c r="AA35">
        <v>2.5499999999999998</v>
      </c>
      <c r="AB35">
        <v>33.880000000000003</v>
      </c>
      <c r="AC35">
        <v>0</v>
      </c>
      <c r="AD35">
        <v>0</v>
      </c>
      <c r="AE35">
        <v>161.30000000000001</v>
      </c>
      <c r="AF35">
        <v>0</v>
      </c>
    </row>
    <row r="36" spans="1:32">
      <c r="A36" t="s">
        <v>309</v>
      </c>
      <c r="G36" t="s">
        <v>78</v>
      </c>
      <c r="H36" s="73">
        <v>0.97</v>
      </c>
      <c r="I36" s="46">
        <v>0</v>
      </c>
      <c r="J36" s="46">
        <v>5.45</v>
      </c>
      <c r="K36" s="46">
        <v>33.880000000000003</v>
      </c>
      <c r="L36" s="46">
        <v>9.82</v>
      </c>
      <c r="M36" s="74">
        <v>0</v>
      </c>
      <c r="N36" s="73">
        <v>161.30000000000001</v>
      </c>
      <c r="O36" s="46">
        <v>50</v>
      </c>
      <c r="P36" s="46">
        <v>0</v>
      </c>
      <c r="Q36" s="46">
        <v>0</v>
      </c>
      <c r="R36" s="46">
        <v>0</v>
      </c>
      <c r="S36" s="74">
        <v>0</v>
      </c>
      <c r="W36">
        <v>50</v>
      </c>
      <c r="X36">
        <v>5.45</v>
      </c>
      <c r="Y36">
        <v>6.78</v>
      </c>
      <c r="Z36">
        <v>0.97</v>
      </c>
      <c r="AA36">
        <v>3.04</v>
      </c>
      <c r="AB36">
        <v>33.880000000000003</v>
      </c>
      <c r="AC36">
        <v>0</v>
      </c>
      <c r="AD36">
        <v>0</v>
      </c>
      <c r="AE36">
        <v>161.30000000000001</v>
      </c>
      <c r="AF36">
        <v>0</v>
      </c>
    </row>
    <row r="37" spans="1:32">
      <c r="A37" t="s">
        <v>310</v>
      </c>
      <c r="G37" t="s">
        <v>79</v>
      </c>
      <c r="H37" s="73">
        <v>0.97</v>
      </c>
      <c r="I37" s="46">
        <v>0</v>
      </c>
      <c r="J37" s="46">
        <v>5.45</v>
      </c>
      <c r="K37" s="46">
        <v>33.880000000000003</v>
      </c>
      <c r="L37" s="46">
        <v>10.33</v>
      </c>
      <c r="M37" s="74">
        <v>0</v>
      </c>
      <c r="N37" s="73">
        <v>161.30000000000001</v>
      </c>
      <c r="O37" s="46">
        <v>50</v>
      </c>
      <c r="P37" s="46">
        <v>0</v>
      </c>
      <c r="Q37" s="46">
        <v>0</v>
      </c>
      <c r="R37" s="46">
        <v>0</v>
      </c>
      <c r="S37" s="74">
        <v>0</v>
      </c>
      <c r="W37">
        <v>50</v>
      </c>
      <c r="X37">
        <v>5.45</v>
      </c>
      <c r="Y37">
        <v>6.78</v>
      </c>
      <c r="Z37">
        <v>0.97</v>
      </c>
      <c r="AA37">
        <v>3.55</v>
      </c>
      <c r="AB37">
        <v>33.880000000000003</v>
      </c>
      <c r="AC37">
        <v>0</v>
      </c>
      <c r="AD37">
        <v>0</v>
      </c>
      <c r="AE37">
        <v>161.30000000000001</v>
      </c>
      <c r="AF37">
        <v>0</v>
      </c>
    </row>
    <row r="38" spans="1:32">
      <c r="A38" t="s">
        <v>311</v>
      </c>
      <c r="G38" t="s">
        <v>80</v>
      </c>
      <c r="H38" s="73">
        <v>0.97</v>
      </c>
      <c r="I38" s="46">
        <v>0</v>
      </c>
      <c r="J38" s="46">
        <v>5.45</v>
      </c>
      <c r="K38" s="46">
        <v>33.880000000000003</v>
      </c>
      <c r="L38" s="46">
        <v>10.83</v>
      </c>
      <c r="M38" s="74">
        <v>0</v>
      </c>
      <c r="N38" s="73">
        <v>161.30000000000001</v>
      </c>
      <c r="O38" s="46">
        <v>50</v>
      </c>
      <c r="P38" s="46">
        <v>0</v>
      </c>
      <c r="Q38" s="46">
        <v>0</v>
      </c>
      <c r="R38" s="46">
        <v>0</v>
      </c>
      <c r="S38" s="74">
        <v>0</v>
      </c>
      <c r="W38">
        <v>50</v>
      </c>
      <c r="X38">
        <v>5.45</v>
      </c>
      <c r="Y38">
        <v>6.78</v>
      </c>
      <c r="Z38">
        <v>0.97</v>
      </c>
      <c r="AA38">
        <v>4.05</v>
      </c>
      <c r="AB38">
        <v>33.880000000000003</v>
      </c>
      <c r="AC38">
        <v>0</v>
      </c>
      <c r="AD38">
        <v>0</v>
      </c>
      <c r="AE38">
        <v>161.30000000000001</v>
      </c>
      <c r="AF38">
        <v>0</v>
      </c>
    </row>
    <row r="39" spans="1:32">
      <c r="A39" t="s">
        <v>312</v>
      </c>
      <c r="G39" t="s">
        <v>81</v>
      </c>
      <c r="H39" s="73">
        <v>0.97</v>
      </c>
      <c r="I39" s="46">
        <v>0</v>
      </c>
      <c r="J39" s="46">
        <v>5.45</v>
      </c>
      <c r="K39" s="46">
        <v>33.880000000000003</v>
      </c>
      <c r="L39" s="46">
        <v>11.3</v>
      </c>
      <c r="M39" s="74">
        <v>0</v>
      </c>
      <c r="N39" s="73">
        <v>161.30000000000001</v>
      </c>
      <c r="O39" s="46">
        <v>50</v>
      </c>
      <c r="P39" s="46">
        <v>0</v>
      </c>
      <c r="Q39" s="46">
        <v>0</v>
      </c>
      <c r="R39" s="46">
        <v>0</v>
      </c>
      <c r="S39" s="74">
        <v>0</v>
      </c>
      <c r="W39">
        <v>50</v>
      </c>
      <c r="X39">
        <v>5.45</v>
      </c>
      <c r="Y39">
        <v>6.78</v>
      </c>
      <c r="Z39">
        <v>0.97</v>
      </c>
      <c r="AA39">
        <v>4.5199999999999996</v>
      </c>
      <c r="AB39">
        <v>33.880000000000003</v>
      </c>
      <c r="AC39">
        <v>0</v>
      </c>
      <c r="AD39">
        <v>0</v>
      </c>
      <c r="AE39">
        <v>161.30000000000001</v>
      </c>
      <c r="AF39">
        <v>0</v>
      </c>
    </row>
    <row r="40" spans="1:32">
      <c r="A40" t="s">
        <v>329</v>
      </c>
      <c r="G40" t="s">
        <v>82</v>
      </c>
      <c r="H40" s="73">
        <v>0.97</v>
      </c>
      <c r="I40" s="46">
        <v>0</v>
      </c>
      <c r="J40" s="46">
        <v>5.45</v>
      </c>
      <c r="K40" s="46">
        <v>33.880000000000003</v>
      </c>
      <c r="L40" s="46">
        <v>11.72</v>
      </c>
      <c r="M40" s="74">
        <v>0</v>
      </c>
      <c r="N40" s="73">
        <v>161.30000000000001</v>
      </c>
      <c r="O40" s="46">
        <v>50</v>
      </c>
      <c r="P40" s="46">
        <v>0</v>
      </c>
      <c r="Q40" s="46">
        <v>0</v>
      </c>
      <c r="R40" s="46">
        <v>0</v>
      </c>
      <c r="S40" s="74">
        <v>0</v>
      </c>
      <c r="W40">
        <v>50</v>
      </c>
      <c r="X40">
        <v>5.45</v>
      </c>
      <c r="Y40">
        <v>6.78</v>
      </c>
      <c r="Z40">
        <v>0.97</v>
      </c>
      <c r="AA40">
        <v>4.9400000000000004</v>
      </c>
      <c r="AB40">
        <v>33.880000000000003</v>
      </c>
      <c r="AC40">
        <v>0</v>
      </c>
      <c r="AD40">
        <v>0</v>
      </c>
      <c r="AE40">
        <v>161.30000000000001</v>
      </c>
      <c r="AF40">
        <v>0</v>
      </c>
    </row>
    <row r="41" spans="1:32">
      <c r="A41" t="s">
        <v>330</v>
      </c>
      <c r="G41" t="s">
        <v>83</v>
      </c>
      <c r="H41" s="73">
        <v>0.97</v>
      </c>
      <c r="I41" s="46">
        <v>0</v>
      </c>
      <c r="J41" s="46">
        <v>5.45</v>
      </c>
      <c r="K41" s="46">
        <v>33.880000000000003</v>
      </c>
      <c r="L41" s="46">
        <v>12.100000000000001</v>
      </c>
      <c r="M41" s="74">
        <v>0</v>
      </c>
      <c r="N41" s="73">
        <v>161.30000000000001</v>
      </c>
      <c r="O41" s="46">
        <v>50</v>
      </c>
      <c r="P41" s="46">
        <v>0</v>
      </c>
      <c r="Q41" s="46">
        <v>0</v>
      </c>
      <c r="R41" s="46">
        <v>0</v>
      </c>
      <c r="S41" s="74">
        <v>0</v>
      </c>
      <c r="W41">
        <v>50</v>
      </c>
      <c r="X41">
        <v>5.45</v>
      </c>
      <c r="Y41">
        <v>6.78</v>
      </c>
      <c r="Z41">
        <v>0.97</v>
      </c>
      <c r="AA41">
        <v>5.32</v>
      </c>
      <c r="AB41">
        <v>33.880000000000003</v>
      </c>
      <c r="AC41">
        <v>0</v>
      </c>
      <c r="AD41">
        <v>0</v>
      </c>
      <c r="AE41">
        <v>161.30000000000001</v>
      </c>
      <c r="AF41">
        <v>0</v>
      </c>
    </row>
    <row r="42" spans="1:32">
      <c r="A42" t="s">
        <v>331</v>
      </c>
      <c r="G42" t="s">
        <v>84</v>
      </c>
      <c r="H42" s="73">
        <v>0.97</v>
      </c>
      <c r="I42" s="46">
        <v>0</v>
      </c>
      <c r="J42" s="46">
        <v>5.45</v>
      </c>
      <c r="K42" s="46">
        <v>33.880000000000003</v>
      </c>
      <c r="L42" s="46">
        <v>12.49</v>
      </c>
      <c r="M42" s="74">
        <v>0</v>
      </c>
      <c r="N42" s="73">
        <v>161.30000000000001</v>
      </c>
      <c r="O42" s="46">
        <v>50</v>
      </c>
      <c r="P42" s="46">
        <v>0</v>
      </c>
      <c r="Q42" s="46">
        <v>0</v>
      </c>
      <c r="R42" s="46">
        <v>0</v>
      </c>
      <c r="S42" s="74">
        <v>0</v>
      </c>
      <c r="W42">
        <v>50</v>
      </c>
      <c r="X42">
        <v>5.45</v>
      </c>
      <c r="Y42">
        <v>6.78</v>
      </c>
      <c r="Z42">
        <v>0.97</v>
      </c>
      <c r="AA42">
        <v>5.71</v>
      </c>
      <c r="AB42">
        <v>33.880000000000003</v>
      </c>
      <c r="AC42">
        <v>0</v>
      </c>
      <c r="AD42">
        <v>0</v>
      </c>
      <c r="AE42">
        <v>161.30000000000001</v>
      </c>
      <c r="AF42">
        <v>0</v>
      </c>
    </row>
    <row r="43" spans="1:32">
      <c r="A43" t="s">
        <v>337</v>
      </c>
      <c r="G43" t="s">
        <v>85</v>
      </c>
      <c r="H43" s="73">
        <v>0.97</v>
      </c>
      <c r="I43" s="46">
        <v>0</v>
      </c>
      <c r="J43" s="46">
        <v>5.36</v>
      </c>
      <c r="K43" s="46">
        <v>33.880000000000003</v>
      </c>
      <c r="L43" s="46">
        <v>12.77</v>
      </c>
      <c r="M43" s="74">
        <v>0</v>
      </c>
      <c r="N43" s="73">
        <v>161.30000000000001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50</v>
      </c>
      <c r="X43">
        <v>5.36</v>
      </c>
      <c r="Y43">
        <v>6.78</v>
      </c>
      <c r="Z43">
        <v>0.97</v>
      </c>
      <c r="AA43">
        <v>5.99</v>
      </c>
      <c r="AB43">
        <v>33.880000000000003</v>
      </c>
      <c r="AC43">
        <v>0</v>
      </c>
      <c r="AD43">
        <v>0</v>
      </c>
      <c r="AE43">
        <v>161.30000000000001</v>
      </c>
      <c r="AF43">
        <v>0</v>
      </c>
    </row>
    <row r="44" spans="1:32">
      <c r="A44" t="s">
        <v>339</v>
      </c>
      <c r="G44" t="s">
        <v>86</v>
      </c>
      <c r="H44" s="73">
        <v>0.97</v>
      </c>
      <c r="I44" s="46">
        <v>0</v>
      </c>
      <c r="J44" s="46">
        <v>5.36</v>
      </c>
      <c r="K44" s="46">
        <v>33.880000000000003</v>
      </c>
      <c r="L44" s="46">
        <v>12.98</v>
      </c>
      <c r="M44" s="74">
        <v>0</v>
      </c>
      <c r="N44" s="73">
        <v>161.30000000000001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50</v>
      </c>
      <c r="X44">
        <v>5.36</v>
      </c>
      <c r="Y44">
        <v>6.78</v>
      </c>
      <c r="Z44">
        <v>0.97</v>
      </c>
      <c r="AA44">
        <v>6.2</v>
      </c>
      <c r="AB44">
        <v>33.880000000000003</v>
      </c>
      <c r="AC44">
        <v>0</v>
      </c>
      <c r="AD44">
        <v>0</v>
      </c>
      <c r="AE44">
        <v>161.30000000000001</v>
      </c>
      <c r="AF44">
        <v>0</v>
      </c>
    </row>
    <row r="45" spans="1:32">
      <c r="A45" t="s">
        <v>358</v>
      </c>
      <c r="G45" t="s">
        <v>87</v>
      </c>
      <c r="H45" s="73">
        <v>0.97</v>
      </c>
      <c r="I45" s="46">
        <v>0</v>
      </c>
      <c r="J45" s="46">
        <v>5.36</v>
      </c>
      <c r="K45" s="46">
        <v>33.880000000000003</v>
      </c>
      <c r="L45" s="46">
        <v>13.23</v>
      </c>
      <c r="M45" s="74">
        <v>0</v>
      </c>
      <c r="N45" s="73">
        <v>161.30000000000001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50</v>
      </c>
      <c r="X45">
        <v>5.36</v>
      </c>
      <c r="Y45">
        <v>6.78</v>
      </c>
      <c r="Z45">
        <v>0.97</v>
      </c>
      <c r="AA45">
        <v>6.45</v>
      </c>
      <c r="AB45">
        <v>33.880000000000003</v>
      </c>
      <c r="AC45">
        <v>0</v>
      </c>
      <c r="AD45">
        <v>0</v>
      </c>
      <c r="AE45">
        <v>161.30000000000001</v>
      </c>
      <c r="AF45">
        <v>0</v>
      </c>
    </row>
    <row r="46" spans="1:32">
      <c r="A46" t="s">
        <v>359</v>
      </c>
      <c r="G46" t="s">
        <v>88</v>
      </c>
      <c r="H46" s="73">
        <v>0.97</v>
      </c>
      <c r="I46" s="46">
        <v>0</v>
      </c>
      <c r="J46" s="46">
        <v>5.36</v>
      </c>
      <c r="K46" s="46">
        <v>33.880000000000003</v>
      </c>
      <c r="L46" s="46">
        <v>13.52</v>
      </c>
      <c r="M46" s="74">
        <v>0</v>
      </c>
      <c r="N46" s="73">
        <v>161.30000000000001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50</v>
      </c>
      <c r="X46">
        <v>5.36</v>
      </c>
      <c r="Y46">
        <v>6.78</v>
      </c>
      <c r="Z46">
        <v>0.97</v>
      </c>
      <c r="AA46">
        <v>6.74</v>
      </c>
      <c r="AB46">
        <v>33.880000000000003</v>
      </c>
      <c r="AC46">
        <v>0</v>
      </c>
      <c r="AD46">
        <v>0</v>
      </c>
      <c r="AE46">
        <v>161.30000000000001</v>
      </c>
      <c r="AF46">
        <v>0</v>
      </c>
    </row>
    <row r="47" spans="1:32">
      <c r="A47" t="s">
        <v>360</v>
      </c>
      <c r="G47" t="s">
        <v>89</v>
      </c>
      <c r="H47" s="73">
        <v>0.97</v>
      </c>
      <c r="I47" s="46">
        <v>0</v>
      </c>
      <c r="J47" s="46">
        <v>5.36</v>
      </c>
      <c r="K47" s="46">
        <v>33.880000000000003</v>
      </c>
      <c r="L47" s="46">
        <v>13.629999999999999</v>
      </c>
      <c r="M47" s="74">
        <v>0</v>
      </c>
      <c r="N47" s="73">
        <v>161.30000000000001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50</v>
      </c>
      <c r="X47">
        <v>5.36</v>
      </c>
      <c r="Y47">
        <v>6.78</v>
      </c>
      <c r="Z47">
        <v>0.97</v>
      </c>
      <c r="AA47">
        <v>6.85</v>
      </c>
      <c r="AB47">
        <v>33.880000000000003</v>
      </c>
      <c r="AC47">
        <v>0</v>
      </c>
      <c r="AD47">
        <v>0</v>
      </c>
      <c r="AE47">
        <v>161.30000000000001</v>
      </c>
      <c r="AF47">
        <v>0</v>
      </c>
    </row>
    <row r="48" spans="1:32">
      <c r="A48" t="s">
        <v>364</v>
      </c>
      <c r="G48" t="s">
        <v>90</v>
      </c>
      <c r="H48" s="73">
        <v>0.97</v>
      </c>
      <c r="I48" s="46">
        <v>0</v>
      </c>
      <c r="J48" s="46">
        <v>5.36</v>
      </c>
      <c r="K48" s="46">
        <v>33.880000000000003</v>
      </c>
      <c r="L48" s="46">
        <v>13.870000000000001</v>
      </c>
      <c r="M48" s="74">
        <v>0</v>
      </c>
      <c r="N48" s="73">
        <v>161.30000000000001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50</v>
      </c>
      <c r="X48">
        <v>5.36</v>
      </c>
      <c r="Y48">
        <v>6.78</v>
      </c>
      <c r="Z48">
        <v>0.97</v>
      </c>
      <c r="AA48">
        <v>7.09</v>
      </c>
      <c r="AB48">
        <v>33.880000000000003</v>
      </c>
      <c r="AC48">
        <v>0</v>
      </c>
      <c r="AD48">
        <v>0</v>
      </c>
      <c r="AE48">
        <v>161.30000000000001</v>
      </c>
      <c r="AF48">
        <v>0</v>
      </c>
    </row>
    <row r="49" spans="1:32">
      <c r="A49" t="s">
        <v>365</v>
      </c>
      <c r="G49" t="s">
        <v>91</v>
      </c>
      <c r="H49" s="73">
        <v>0.97</v>
      </c>
      <c r="I49" s="46">
        <v>0</v>
      </c>
      <c r="J49" s="46">
        <v>5.36</v>
      </c>
      <c r="K49" s="46">
        <v>33.880000000000003</v>
      </c>
      <c r="L49" s="46">
        <v>12.74</v>
      </c>
      <c r="M49" s="74">
        <v>0</v>
      </c>
      <c r="N49" s="73">
        <v>161.30000000000001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50</v>
      </c>
      <c r="X49">
        <v>5.36</v>
      </c>
      <c r="Y49">
        <v>6.78</v>
      </c>
      <c r="Z49">
        <v>0.97</v>
      </c>
      <c r="AA49">
        <v>5.96</v>
      </c>
      <c r="AB49">
        <v>33.880000000000003</v>
      </c>
      <c r="AC49">
        <v>0</v>
      </c>
      <c r="AD49">
        <v>0</v>
      </c>
      <c r="AE49">
        <v>161.30000000000001</v>
      </c>
      <c r="AF49">
        <v>0</v>
      </c>
    </row>
    <row r="50" spans="1:32">
      <c r="A50" t="s">
        <v>366</v>
      </c>
      <c r="G50" t="s">
        <v>92</v>
      </c>
      <c r="H50" s="73">
        <v>0.97</v>
      </c>
      <c r="I50" s="46">
        <v>0</v>
      </c>
      <c r="J50" s="46">
        <v>5.36</v>
      </c>
      <c r="K50" s="46">
        <v>33.880000000000003</v>
      </c>
      <c r="L50" s="46">
        <v>14.27</v>
      </c>
      <c r="M50" s="74">
        <v>0</v>
      </c>
      <c r="N50" s="73">
        <v>161.30000000000001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50</v>
      </c>
      <c r="X50">
        <v>5.36</v>
      </c>
      <c r="Y50">
        <v>6.78</v>
      </c>
      <c r="Z50">
        <v>0.97</v>
      </c>
      <c r="AA50">
        <v>7.49</v>
      </c>
      <c r="AB50">
        <v>33.880000000000003</v>
      </c>
      <c r="AC50">
        <v>0</v>
      </c>
      <c r="AD50">
        <v>0</v>
      </c>
      <c r="AE50">
        <v>161.30000000000001</v>
      </c>
      <c r="AF50">
        <v>0</v>
      </c>
    </row>
    <row r="51" spans="1:32">
      <c r="A51" t="s">
        <v>368</v>
      </c>
      <c r="G51" t="s">
        <v>93</v>
      </c>
      <c r="H51" s="73">
        <v>0.97</v>
      </c>
      <c r="I51" s="46">
        <v>0</v>
      </c>
      <c r="J51" s="46">
        <v>5.36</v>
      </c>
      <c r="K51" s="46">
        <v>33.880000000000003</v>
      </c>
      <c r="L51" s="46">
        <v>14.02</v>
      </c>
      <c r="M51" s="74">
        <v>0</v>
      </c>
      <c r="N51" s="73">
        <v>161.30000000000001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50</v>
      </c>
      <c r="X51">
        <v>5.36</v>
      </c>
      <c r="Y51">
        <v>6.78</v>
      </c>
      <c r="Z51">
        <v>0.97</v>
      </c>
      <c r="AA51">
        <v>7.24</v>
      </c>
      <c r="AB51">
        <v>33.880000000000003</v>
      </c>
      <c r="AC51">
        <v>0</v>
      </c>
      <c r="AD51">
        <v>0</v>
      </c>
      <c r="AE51">
        <v>161.30000000000001</v>
      </c>
      <c r="AF51">
        <v>0</v>
      </c>
    </row>
    <row r="52" spans="1:32">
      <c r="A52" t="s">
        <v>369</v>
      </c>
      <c r="G52" t="s">
        <v>94</v>
      </c>
      <c r="H52" s="73">
        <v>0.97</v>
      </c>
      <c r="I52" s="46">
        <v>0</v>
      </c>
      <c r="J52" s="46">
        <v>5.36</v>
      </c>
      <c r="K52" s="46">
        <v>33.880000000000003</v>
      </c>
      <c r="L52" s="46">
        <v>12.850000000000001</v>
      </c>
      <c r="M52" s="74">
        <v>0</v>
      </c>
      <c r="N52" s="73">
        <v>161.30000000000001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50</v>
      </c>
      <c r="X52">
        <v>5.36</v>
      </c>
      <c r="Y52">
        <v>6.78</v>
      </c>
      <c r="Z52">
        <v>0.97</v>
      </c>
      <c r="AA52">
        <v>6.07</v>
      </c>
      <c r="AB52">
        <v>33.880000000000003</v>
      </c>
      <c r="AC52">
        <v>0</v>
      </c>
      <c r="AD52">
        <v>0</v>
      </c>
      <c r="AE52">
        <v>161.30000000000001</v>
      </c>
      <c r="AF52">
        <v>0</v>
      </c>
    </row>
    <row r="53" spans="1:32">
      <c r="A53" t="s">
        <v>403</v>
      </c>
      <c r="G53" t="s">
        <v>95</v>
      </c>
      <c r="H53" s="73">
        <v>0.97</v>
      </c>
      <c r="I53" s="46">
        <v>0</v>
      </c>
      <c r="J53" s="46">
        <v>5.36</v>
      </c>
      <c r="K53" s="46">
        <v>33.880000000000003</v>
      </c>
      <c r="L53" s="46">
        <v>12.11</v>
      </c>
      <c r="M53" s="74">
        <v>0</v>
      </c>
      <c r="N53" s="73">
        <v>161.30000000000001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50</v>
      </c>
      <c r="X53">
        <v>5.36</v>
      </c>
      <c r="Y53">
        <v>6.78</v>
      </c>
      <c r="Z53">
        <v>0.97</v>
      </c>
      <c r="AA53">
        <v>5.33</v>
      </c>
      <c r="AB53">
        <v>33.880000000000003</v>
      </c>
      <c r="AC53">
        <v>0</v>
      </c>
      <c r="AD53">
        <v>0</v>
      </c>
      <c r="AE53">
        <v>161.30000000000001</v>
      </c>
      <c r="AF53">
        <v>0</v>
      </c>
    </row>
    <row r="54" spans="1:32">
      <c r="A54" t="s">
        <v>402</v>
      </c>
      <c r="G54" t="s">
        <v>96</v>
      </c>
      <c r="H54" s="73">
        <v>0.97</v>
      </c>
      <c r="I54" s="46">
        <v>0</v>
      </c>
      <c r="J54" s="46">
        <v>5.36</v>
      </c>
      <c r="K54" s="46">
        <v>33.880000000000003</v>
      </c>
      <c r="L54" s="46">
        <v>14.370000000000001</v>
      </c>
      <c r="M54" s="74">
        <v>0</v>
      </c>
      <c r="N54" s="73">
        <v>161.30000000000001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50</v>
      </c>
      <c r="X54">
        <v>5.36</v>
      </c>
      <c r="Y54">
        <v>6.78</v>
      </c>
      <c r="Z54">
        <v>0.97</v>
      </c>
      <c r="AA54">
        <v>7.59</v>
      </c>
      <c r="AB54">
        <v>33.880000000000003</v>
      </c>
      <c r="AC54">
        <v>0</v>
      </c>
      <c r="AD54">
        <v>0</v>
      </c>
      <c r="AE54">
        <v>161.30000000000001</v>
      </c>
      <c r="AF54">
        <v>0</v>
      </c>
    </row>
    <row r="55" spans="1:32">
      <c r="A55" t="s">
        <v>404</v>
      </c>
      <c r="G55" t="s">
        <v>97</v>
      </c>
      <c r="H55" s="73">
        <v>0.97</v>
      </c>
      <c r="I55" s="46">
        <v>0</v>
      </c>
      <c r="J55" s="46">
        <v>5.36</v>
      </c>
      <c r="K55" s="46">
        <v>33.880000000000003</v>
      </c>
      <c r="L55" s="46">
        <v>11.780000000000001</v>
      </c>
      <c r="M55" s="74">
        <v>0</v>
      </c>
      <c r="N55" s="73">
        <v>161.30000000000001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50</v>
      </c>
      <c r="X55">
        <v>5.36</v>
      </c>
      <c r="Y55">
        <v>6.78</v>
      </c>
      <c r="Z55">
        <v>0.97</v>
      </c>
      <c r="AA55">
        <v>5</v>
      </c>
      <c r="AB55">
        <v>33.880000000000003</v>
      </c>
      <c r="AC55">
        <v>0</v>
      </c>
      <c r="AD55">
        <v>0</v>
      </c>
      <c r="AE55">
        <v>161.30000000000001</v>
      </c>
      <c r="AF55">
        <v>0</v>
      </c>
    </row>
    <row r="56" spans="1:32">
      <c r="A56" t="s">
        <v>404</v>
      </c>
      <c r="G56" t="s">
        <v>98</v>
      </c>
      <c r="H56" s="73">
        <v>0.97</v>
      </c>
      <c r="I56" s="46">
        <v>0</v>
      </c>
      <c r="J56" s="46">
        <v>5.36</v>
      </c>
      <c r="K56" s="46">
        <v>33.880000000000003</v>
      </c>
      <c r="L56" s="46">
        <v>14</v>
      </c>
      <c r="M56" s="74">
        <v>0</v>
      </c>
      <c r="N56" s="73">
        <v>161.30000000000001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50</v>
      </c>
      <c r="X56">
        <v>5.36</v>
      </c>
      <c r="Y56">
        <v>6.78</v>
      </c>
      <c r="Z56">
        <v>0.97</v>
      </c>
      <c r="AA56">
        <v>7.22</v>
      </c>
      <c r="AB56">
        <v>33.880000000000003</v>
      </c>
      <c r="AC56">
        <v>0</v>
      </c>
      <c r="AD56">
        <v>0</v>
      </c>
      <c r="AE56">
        <v>161.30000000000001</v>
      </c>
      <c r="AF56">
        <v>0</v>
      </c>
    </row>
    <row r="57" spans="1:32">
      <c r="G57" t="s">
        <v>99</v>
      </c>
      <c r="H57" s="73">
        <v>0.97</v>
      </c>
      <c r="I57" s="46">
        <v>0</v>
      </c>
      <c r="J57" s="46">
        <v>5.36</v>
      </c>
      <c r="K57" s="46">
        <v>33.880000000000003</v>
      </c>
      <c r="L57" s="46">
        <v>12.96</v>
      </c>
      <c r="M57" s="74">
        <v>0</v>
      </c>
      <c r="N57" s="73">
        <v>161.30000000000001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50</v>
      </c>
      <c r="X57">
        <v>5.36</v>
      </c>
      <c r="Y57">
        <v>6.78</v>
      </c>
      <c r="Z57">
        <v>0.97</v>
      </c>
      <c r="AA57">
        <v>6.18</v>
      </c>
      <c r="AB57">
        <v>33.880000000000003</v>
      </c>
      <c r="AC57">
        <v>0</v>
      </c>
      <c r="AD57">
        <v>0</v>
      </c>
      <c r="AE57">
        <v>161.30000000000001</v>
      </c>
      <c r="AF57">
        <v>0</v>
      </c>
    </row>
    <row r="58" spans="1:32">
      <c r="G58" t="s">
        <v>100</v>
      </c>
      <c r="H58" s="73">
        <v>0.97</v>
      </c>
      <c r="I58" s="46">
        <v>0</v>
      </c>
      <c r="J58" s="46">
        <v>5.36</v>
      </c>
      <c r="K58" s="46">
        <v>33.880000000000003</v>
      </c>
      <c r="L58" s="46">
        <v>13.52</v>
      </c>
      <c r="M58" s="74">
        <v>0</v>
      </c>
      <c r="N58" s="73">
        <v>161.30000000000001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50</v>
      </c>
      <c r="X58">
        <v>5.36</v>
      </c>
      <c r="Y58">
        <v>6.78</v>
      </c>
      <c r="Z58">
        <v>0.97</v>
      </c>
      <c r="AA58">
        <v>6.74</v>
      </c>
      <c r="AB58">
        <v>33.880000000000003</v>
      </c>
      <c r="AC58">
        <v>0</v>
      </c>
      <c r="AD58">
        <v>0</v>
      </c>
      <c r="AE58">
        <v>161.30000000000001</v>
      </c>
      <c r="AF58">
        <v>0</v>
      </c>
    </row>
    <row r="59" spans="1:32">
      <c r="G59" t="s">
        <v>101</v>
      </c>
      <c r="H59" s="73">
        <v>0.97</v>
      </c>
      <c r="I59" s="46">
        <v>0</v>
      </c>
      <c r="J59" s="46">
        <v>5.36</v>
      </c>
      <c r="K59" s="46">
        <v>33.880000000000003</v>
      </c>
      <c r="L59" s="46">
        <v>13.16</v>
      </c>
      <c r="M59" s="74">
        <v>0</v>
      </c>
      <c r="N59" s="73">
        <v>161.30000000000001</v>
      </c>
      <c r="O59" s="46">
        <v>50</v>
      </c>
      <c r="P59" s="46">
        <v>0</v>
      </c>
      <c r="Q59" s="46">
        <v>0</v>
      </c>
      <c r="R59" s="46">
        <v>0</v>
      </c>
      <c r="S59" s="74">
        <v>0</v>
      </c>
      <c r="W59">
        <v>50</v>
      </c>
      <c r="X59">
        <v>5.36</v>
      </c>
      <c r="Y59">
        <v>6.78</v>
      </c>
      <c r="Z59">
        <v>0.97</v>
      </c>
      <c r="AA59">
        <v>6.38</v>
      </c>
      <c r="AB59">
        <v>33.880000000000003</v>
      </c>
      <c r="AC59">
        <v>0</v>
      </c>
      <c r="AD59">
        <v>0</v>
      </c>
      <c r="AE59">
        <v>161.30000000000001</v>
      </c>
      <c r="AF59">
        <v>0</v>
      </c>
    </row>
    <row r="60" spans="1:32">
      <c r="G60" t="s">
        <v>102</v>
      </c>
      <c r="H60" s="73">
        <v>0.97</v>
      </c>
      <c r="I60" s="46">
        <v>0</v>
      </c>
      <c r="J60" s="46">
        <v>5.36</v>
      </c>
      <c r="K60" s="46">
        <v>33.880000000000003</v>
      </c>
      <c r="L60" s="46">
        <v>12.850000000000001</v>
      </c>
      <c r="M60" s="74">
        <v>0</v>
      </c>
      <c r="N60" s="73">
        <v>161.30000000000001</v>
      </c>
      <c r="O60" s="46">
        <v>50</v>
      </c>
      <c r="P60" s="46">
        <v>0</v>
      </c>
      <c r="Q60" s="46">
        <v>0</v>
      </c>
      <c r="R60" s="46">
        <v>0</v>
      </c>
      <c r="S60" s="74">
        <v>0</v>
      </c>
      <c r="W60">
        <v>50</v>
      </c>
      <c r="X60">
        <v>5.36</v>
      </c>
      <c r="Y60">
        <v>6.78</v>
      </c>
      <c r="Z60">
        <v>0.97</v>
      </c>
      <c r="AA60">
        <v>6.07</v>
      </c>
      <c r="AB60">
        <v>33.880000000000003</v>
      </c>
      <c r="AC60">
        <v>0</v>
      </c>
      <c r="AD60">
        <v>0</v>
      </c>
      <c r="AE60">
        <v>161.30000000000001</v>
      </c>
      <c r="AF60">
        <v>0</v>
      </c>
    </row>
    <row r="61" spans="1:32">
      <c r="G61" t="s">
        <v>103</v>
      </c>
      <c r="H61" s="73">
        <v>0.97</v>
      </c>
      <c r="I61" s="46">
        <v>0</v>
      </c>
      <c r="J61" s="46">
        <v>5.36</v>
      </c>
      <c r="K61" s="46">
        <v>33.880000000000003</v>
      </c>
      <c r="L61" s="46">
        <v>12.379999999999999</v>
      </c>
      <c r="M61" s="74">
        <v>0</v>
      </c>
      <c r="N61" s="73">
        <v>161.30000000000001</v>
      </c>
      <c r="O61" s="46">
        <v>50</v>
      </c>
      <c r="P61" s="46">
        <v>0</v>
      </c>
      <c r="Q61" s="46">
        <v>0</v>
      </c>
      <c r="R61" s="46">
        <v>0</v>
      </c>
      <c r="S61" s="74">
        <v>0</v>
      </c>
      <c r="W61">
        <v>50</v>
      </c>
      <c r="X61">
        <v>5.36</v>
      </c>
      <c r="Y61">
        <v>6.78</v>
      </c>
      <c r="Z61">
        <v>0.97</v>
      </c>
      <c r="AA61">
        <v>5.6</v>
      </c>
      <c r="AB61">
        <v>33.880000000000003</v>
      </c>
      <c r="AC61">
        <v>0</v>
      </c>
      <c r="AD61">
        <v>0</v>
      </c>
      <c r="AE61">
        <v>161.30000000000001</v>
      </c>
      <c r="AF61">
        <v>0</v>
      </c>
    </row>
    <row r="62" spans="1:32">
      <c r="G62" t="s">
        <v>104</v>
      </c>
      <c r="H62" s="73">
        <v>0.97</v>
      </c>
      <c r="I62" s="46">
        <v>0</v>
      </c>
      <c r="J62" s="46">
        <v>5.36</v>
      </c>
      <c r="K62" s="46">
        <v>33.880000000000003</v>
      </c>
      <c r="L62" s="46">
        <v>12.100000000000001</v>
      </c>
      <c r="M62" s="74">
        <v>0</v>
      </c>
      <c r="N62" s="73">
        <v>161.30000000000001</v>
      </c>
      <c r="O62" s="46">
        <v>50</v>
      </c>
      <c r="P62" s="46">
        <v>0</v>
      </c>
      <c r="Q62" s="46">
        <v>0</v>
      </c>
      <c r="R62" s="46">
        <v>0</v>
      </c>
      <c r="S62" s="74">
        <v>0</v>
      </c>
      <c r="W62">
        <v>50</v>
      </c>
      <c r="X62">
        <v>5.36</v>
      </c>
      <c r="Y62">
        <v>6.78</v>
      </c>
      <c r="Z62">
        <v>0.97</v>
      </c>
      <c r="AA62">
        <v>5.32</v>
      </c>
      <c r="AB62">
        <v>33.880000000000003</v>
      </c>
      <c r="AC62">
        <v>0</v>
      </c>
      <c r="AD62">
        <v>0</v>
      </c>
      <c r="AE62">
        <v>161.30000000000001</v>
      </c>
      <c r="AF62">
        <v>0</v>
      </c>
    </row>
    <row r="63" spans="1:32">
      <c r="G63" t="s">
        <v>105</v>
      </c>
      <c r="H63" s="73">
        <v>0.97</v>
      </c>
      <c r="I63" s="46">
        <v>0</v>
      </c>
      <c r="J63" s="46">
        <v>5.45</v>
      </c>
      <c r="K63" s="46">
        <v>33.880000000000003</v>
      </c>
      <c r="L63" s="46">
        <v>11.66</v>
      </c>
      <c r="M63" s="74">
        <v>0</v>
      </c>
      <c r="N63" s="73">
        <v>161.30000000000001</v>
      </c>
      <c r="O63" s="46">
        <v>50</v>
      </c>
      <c r="P63" s="46">
        <v>0</v>
      </c>
      <c r="Q63" s="46">
        <v>0</v>
      </c>
      <c r="R63" s="46">
        <v>0</v>
      </c>
      <c r="S63" s="74">
        <v>0</v>
      </c>
      <c r="W63">
        <v>50</v>
      </c>
      <c r="X63">
        <v>5.45</v>
      </c>
      <c r="Y63">
        <v>6.78</v>
      </c>
      <c r="Z63">
        <v>0.97</v>
      </c>
      <c r="AA63">
        <v>4.88</v>
      </c>
      <c r="AB63">
        <v>33.880000000000003</v>
      </c>
      <c r="AC63">
        <v>0</v>
      </c>
      <c r="AD63">
        <v>0</v>
      </c>
      <c r="AE63">
        <v>161.30000000000001</v>
      </c>
      <c r="AF63">
        <v>0</v>
      </c>
    </row>
    <row r="64" spans="1:32">
      <c r="G64" t="s">
        <v>106</v>
      </c>
      <c r="H64" s="73">
        <v>0.97</v>
      </c>
      <c r="I64" s="46">
        <v>0</v>
      </c>
      <c r="J64" s="46">
        <v>5.45</v>
      </c>
      <c r="K64" s="46">
        <v>33.880000000000003</v>
      </c>
      <c r="L64" s="46">
        <v>11.17</v>
      </c>
      <c r="M64" s="74">
        <v>0</v>
      </c>
      <c r="N64" s="73">
        <v>161.30000000000001</v>
      </c>
      <c r="O64" s="46">
        <v>50</v>
      </c>
      <c r="P64" s="46">
        <v>0</v>
      </c>
      <c r="Q64" s="46">
        <v>0</v>
      </c>
      <c r="R64" s="46">
        <v>0</v>
      </c>
      <c r="S64" s="74">
        <v>0</v>
      </c>
      <c r="W64">
        <v>50</v>
      </c>
      <c r="X64">
        <v>5.45</v>
      </c>
      <c r="Y64">
        <v>6.78</v>
      </c>
      <c r="Z64">
        <v>0.97</v>
      </c>
      <c r="AA64">
        <v>4.3899999999999997</v>
      </c>
      <c r="AB64">
        <v>33.880000000000003</v>
      </c>
      <c r="AC64">
        <v>0</v>
      </c>
      <c r="AD64">
        <v>0</v>
      </c>
      <c r="AE64">
        <v>161.30000000000001</v>
      </c>
      <c r="AF64">
        <v>0</v>
      </c>
    </row>
    <row r="65" spans="7:32">
      <c r="G65" t="s">
        <v>107</v>
      </c>
      <c r="H65" s="73">
        <v>0.97</v>
      </c>
      <c r="I65" s="46">
        <v>0</v>
      </c>
      <c r="J65" s="46">
        <v>5.45</v>
      </c>
      <c r="K65" s="46">
        <v>33.880000000000003</v>
      </c>
      <c r="L65" s="46">
        <v>10.45</v>
      </c>
      <c r="M65" s="74">
        <v>0</v>
      </c>
      <c r="N65" s="73">
        <v>161.30000000000001</v>
      </c>
      <c r="O65" s="46">
        <v>50</v>
      </c>
      <c r="P65" s="46">
        <v>0</v>
      </c>
      <c r="Q65" s="46">
        <v>0</v>
      </c>
      <c r="R65" s="46">
        <v>0</v>
      </c>
      <c r="S65" s="74">
        <v>0</v>
      </c>
      <c r="W65">
        <v>50</v>
      </c>
      <c r="X65">
        <v>5.45</v>
      </c>
      <c r="Y65">
        <v>6.78</v>
      </c>
      <c r="Z65">
        <v>0.97</v>
      </c>
      <c r="AA65">
        <v>3.67</v>
      </c>
      <c r="AB65">
        <v>33.880000000000003</v>
      </c>
      <c r="AC65">
        <v>0</v>
      </c>
      <c r="AD65">
        <v>0</v>
      </c>
      <c r="AE65">
        <v>161.30000000000001</v>
      </c>
      <c r="AF65">
        <v>0</v>
      </c>
    </row>
    <row r="66" spans="7:32">
      <c r="G66" t="s">
        <v>108</v>
      </c>
      <c r="H66" s="73">
        <v>0.97</v>
      </c>
      <c r="I66" s="46">
        <v>0</v>
      </c>
      <c r="J66" s="46">
        <v>5.45</v>
      </c>
      <c r="K66" s="46">
        <v>33.880000000000003</v>
      </c>
      <c r="L66" s="46">
        <v>10.25</v>
      </c>
      <c r="M66" s="74">
        <v>0</v>
      </c>
      <c r="N66" s="73">
        <v>161.30000000000001</v>
      </c>
      <c r="O66" s="46">
        <v>50</v>
      </c>
      <c r="P66" s="46">
        <v>0</v>
      </c>
      <c r="Q66" s="46">
        <v>0</v>
      </c>
      <c r="R66" s="46">
        <v>0</v>
      </c>
      <c r="S66" s="74">
        <v>0</v>
      </c>
      <c r="W66">
        <v>50</v>
      </c>
      <c r="X66">
        <v>5.45</v>
      </c>
      <c r="Y66">
        <v>6.78</v>
      </c>
      <c r="Z66">
        <v>0.97</v>
      </c>
      <c r="AA66">
        <v>3.47</v>
      </c>
      <c r="AB66">
        <v>33.880000000000003</v>
      </c>
      <c r="AC66">
        <v>0</v>
      </c>
      <c r="AD66">
        <v>0</v>
      </c>
      <c r="AE66">
        <v>161.30000000000001</v>
      </c>
      <c r="AF66">
        <v>0</v>
      </c>
    </row>
    <row r="67" spans="7:32">
      <c r="G67" t="s">
        <v>109</v>
      </c>
      <c r="H67" s="73">
        <v>0.87</v>
      </c>
      <c r="I67" s="46">
        <v>0</v>
      </c>
      <c r="J67" s="46">
        <v>5.45</v>
      </c>
      <c r="K67" s="46">
        <v>33.880000000000003</v>
      </c>
      <c r="L67" s="46">
        <v>9.74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5.45</v>
      </c>
      <c r="Y67">
        <v>6.78</v>
      </c>
      <c r="Z67">
        <v>0.87</v>
      </c>
      <c r="AA67">
        <v>2.96</v>
      </c>
      <c r="AB67">
        <v>33.880000000000003</v>
      </c>
      <c r="AC67">
        <v>0</v>
      </c>
      <c r="AD67">
        <v>0</v>
      </c>
      <c r="AE67">
        <v>161.30000000000001</v>
      </c>
      <c r="AF67">
        <v>0</v>
      </c>
    </row>
    <row r="68" spans="7:32">
      <c r="G68" t="s">
        <v>110</v>
      </c>
      <c r="H68" s="73">
        <v>0.87</v>
      </c>
      <c r="I68" s="46">
        <v>0</v>
      </c>
      <c r="J68" s="46">
        <v>5.45</v>
      </c>
      <c r="K68" s="46">
        <v>33.880000000000003</v>
      </c>
      <c r="L68" s="46">
        <v>9.2200000000000006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5.45</v>
      </c>
      <c r="Y68">
        <v>6.78</v>
      </c>
      <c r="Z68">
        <v>0.87</v>
      </c>
      <c r="AA68">
        <v>2.44</v>
      </c>
      <c r="AB68">
        <v>33.880000000000003</v>
      </c>
      <c r="AC68">
        <v>0</v>
      </c>
      <c r="AD68">
        <v>0</v>
      </c>
      <c r="AE68">
        <v>161.30000000000001</v>
      </c>
      <c r="AF68">
        <v>0</v>
      </c>
    </row>
    <row r="69" spans="7:32">
      <c r="G69" t="s">
        <v>111</v>
      </c>
      <c r="H69" s="73">
        <v>0.87</v>
      </c>
      <c r="I69" s="46">
        <v>0</v>
      </c>
      <c r="J69" s="46">
        <v>5.45</v>
      </c>
      <c r="K69" s="46">
        <v>33.880000000000003</v>
      </c>
      <c r="L69" s="46">
        <v>8.59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5.45</v>
      </c>
      <c r="Y69">
        <v>6.78</v>
      </c>
      <c r="Z69">
        <v>0.87</v>
      </c>
      <c r="AA69">
        <v>1.81</v>
      </c>
      <c r="AB69">
        <v>33.880000000000003</v>
      </c>
      <c r="AC69">
        <v>0</v>
      </c>
      <c r="AD69">
        <v>0</v>
      </c>
      <c r="AE69">
        <v>161.30000000000001</v>
      </c>
      <c r="AF69">
        <v>0</v>
      </c>
    </row>
    <row r="70" spans="7:32">
      <c r="G70" t="s">
        <v>112</v>
      </c>
      <c r="H70" s="73">
        <v>0.87</v>
      </c>
      <c r="I70" s="46">
        <v>0</v>
      </c>
      <c r="J70" s="46">
        <v>5.45</v>
      </c>
      <c r="K70" s="46">
        <v>33.880000000000003</v>
      </c>
      <c r="L70" s="46">
        <v>8.15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5.45</v>
      </c>
      <c r="Y70">
        <v>6.78</v>
      </c>
      <c r="Z70">
        <v>0.87</v>
      </c>
      <c r="AA70">
        <v>1.37</v>
      </c>
      <c r="AB70">
        <v>33.880000000000003</v>
      </c>
      <c r="AC70">
        <v>0</v>
      </c>
      <c r="AD70">
        <v>0</v>
      </c>
      <c r="AE70">
        <v>161.30000000000001</v>
      </c>
      <c r="AF70">
        <v>0</v>
      </c>
    </row>
    <row r="71" spans="7:32">
      <c r="G71" t="s">
        <v>113</v>
      </c>
      <c r="H71" s="73">
        <v>0.77</v>
      </c>
      <c r="I71" s="46">
        <v>0</v>
      </c>
      <c r="J71" s="46">
        <v>5.55</v>
      </c>
      <c r="K71" s="46">
        <v>33.880000000000003</v>
      </c>
      <c r="L71" s="46">
        <v>7.79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5.55</v>
      </c>
      <c r="Y71">
        <v>6.78</v>
      </c>
      <c r="Z71">
        <v>0.77</v>
      </c>
      <c r="AA71">
        <v>1.01</v>
      </c>
      <c r="AB71">
        <v>33.880000000000003</v>
      </c>
      <c r="AC71">
        <v>0</v>
      </c>
      <c r="AD71">
        <v>0</v>
      </c>
      <c r="AE71">
        <v>161.30000000000001</v>
      </c>
      <c r="AF71">
        <v>0</v>
      </c>
    </row>
    <row r="72" spans="7:32">
      <c r="G72" t="s">
        <v>114</v>
      </c>
      <c r="H72" s="73">
        <v>0.77</v>
      </c>
      <c r="I72" s="46">
        <v>0</v>
      </c>
      <c r="J72" s="46">
        <v>5.55</v>
      </c>
      <c r="K72" s="46">
        <v>33.880000000000003</v>
      </c>
      <c r="L72" s="46">
        <v>7.5200000000000005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5.55</v>
      </c>
      <c r="Y72">
        <v>6.78</v>
      </c>
      <c r="Z72">
        <v>0.77</v>
      </c>
      <c r="AA72">
        <v>0.74</v>
      </c>
      <c r="AB72">
        <v>33.880000000000003</v>
      </c>
      <c r="AC72">
        <v>0</v>
      </c>
      <c r="AD72">
        <v>0</v>
      </c>
      <c r="AE72">
        <v>161.30000000000001</v>
      </c>
      <c r="AF72">
        <v>0</v>
      </c>
    </row>
    <row r="73" spans="7:32">
      <c r="G73" t="s">
        <v>115</v>
      </c>
      <c r="H73" s="73">
        <v>0.77</v>
      </c>
      <c r="I73" s="46">
        <v>0</v>
      </c>
      <c r="J73" s="46">
        <v>5.55</v>
      </c>
      <c r="K73" s="46">
        <v>33.880000000000003</v>
      </c>
      <c r="L73" s="46">
        <v>7.1800000000000006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5.55</v>
      </c>
      <c r="Y73">
        <v>6.78</v>
      </c>
      <c r="Z73">
        <v>0.77</v>
      </c>
      <c r="AA73">
        <v>0.4</v>
      </c>
      <c r="AB73">
        <v>33.880000000000003</v>
      </c>
      <c r="AC73">
        <v>0</v>
      </c>
      <c r="AD73">
        <v>0</v>
      </c>
      <c r="AE73">
        <v>161.30000000000001</v>
      </c>
      <c r="AF73">
        <v>0</v>
      </c>
    </row>
    <row r="74" spans="7:32">
      <c r="G74" t="s">
        <v>116</v>
      </c>
      <c r="H74" s="73">
        <v>0.77</v>
      </c>
      <c r="I74" s="46">
        <v>0</v>
      </c>
      <c r="J74" s="46">
        <v>5.55</v>
      </c>
      <c r="K74" s="46">
        <v>33.880000000000003</v>
      </c>
      <c r="L74" s="46">
        <v>6.9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5.55</v>
      </c>
      <c r="Y74">
        <v>6.78</v>
      </c>
      <c r="Z74">
        <v>0.77</v>
      </c>
      <c r="AA74">
        <v>0.12</v>
      </c>
      <c r="AB74">
        <v>33.880000000000003</v>
      </c>
      <c r="AC74">
        <v>0</v>
      </c>
      <c r="AD74">
        <v>0</v>
      </c>
      <c r="AE74">
        <v>161.30000000000001</v>
      </c>
      <c r="AF74">
        <v>0</v>
      </c>
    </row>
    <row r="75" spans="7:32">
      <c r="G75" t="s">
        <v>117</v>
      </c>
      <c r="H75" s="73">
        <v>0.73</v>
      </c>
      <c r="I75" s="46">
        <v>0</v>
      </c>
      <c r="J75" s="46">
        <v>5.63</v>
      </c>
      <c r="K75" s="46">
        <v>33.880000000000003</v>
      </c>
      <c r="L75" s="46">
        <v>6.78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5.63</v>
      </c>
      <c r="Y75">
        <v>6.78</v>
      </c>
      <c r="Z75">
        <v>0.73</v>
      </c>
      <c r="AA75">
        <v>0</v>
      </c>
      <c r="AB75">
        <v>33.880000000000003</v>
      </c>
      <c r="AC75">
        <v>0</v>
      </c>
      <c r="AD75">
        <v>100</v>
      </c>
      <c r="AE75">
        <v>0</v>
      </c>
      <c r="AF75">
        <v>0</v>
      </c>
    </row>
    <row r="76" spans="7:32">
      <c r="G76" t="s">
        <v>118</v>
      </c>
      <c r="H76" s="73">
        <v>0.73</v>
      </c>
      <c r="I76" s="46">
        <v>0</v>
      </c>
      <c r="J76" s="46">
        <v>5.63</v>
      </c>
      <c r="K76" s="46">
        <v>33.880000000000003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5.63</v>
      </c>
      <c r="Y76">
        <v>6.78</v>
      </c>
      <c r="Z76">
        <v>0.73</v>
      </c>
      <c r="AA76">
        <v>0</v>
      </c>
      <c r="AB76">
        <v>33.880000000000003</v>
      </c>
      <c r="AC76">
        <v>0</v>
      </c>
      <c r="AD76">
        <v>100</v>
      </c>
      <c r="AE76">
        <v>0</v>
      </c>
      <c r="AF76">
        <v>0</v>
      </c>
    </row>
    <row r="77" spans="7:32">
      <c r="G77" t="s">
        <v>119</v>
      </c>
      <c r="H77" s="73">
        <v>0.73</v>
      </c>
      <c r="I77" s="46">
        <v>0</v>
      </c>
      <c r="J77" s="46">
        <v>5.63</v>
      </c>
      <c r="K77" s="46">
        <v>33.880000000000003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5.63</v>
      </c>
      <c r="Y77">
        <v>6.78</v>
      </c>
      <c r="Z77">
        <v>0.73</v>
      </c>
      <c r="AA77">
        <v>0</v>
      </c>
      <c r="AB77">
        <v>33.880000000000003</v>
      </c>
      <c r="AC77">
        <v>0</v>
      </c>
      <c r="AD77">
        <v>100</v>
      </c>
      <c r="AE77">
        <v>0</v>
      </c>
      <c r="AF77">
        <v>0</v>
      </c>
    </row>
    <row r="78" spans="7:32">
      <c r="G78" t="s">
        <v>120</v>
      </c>
      <c r="H78" s="73">
        <v>0.73</v>
      </c>
      <c r="I78" s="46">
        <v>0</v>
      </c>
      <c r="J78" s="46">
        <v>5.63</v>
      </c>
      <c r="K78" s="46">
        <v>33.880000000000003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5.63</v>
      </c>
      <c r="Y78">
        <v>6.78</v>
      </c>
      <c r="Z78">
        <v>0.73</v>
      </c>
      <c r="AA78">
        <v>0</v>
      </c>
      <c r="AB78">
        <v>33.880000000000003</v>
      </c>
      <c r="AC78">
        <v>0</v>
      </c>
      <c r="AD78">
        <v>100</v>
      </c>
      <c r="AE78">
        <v>0</v>
      </c>
      <c r="AF78">
        <v>0</v>
      </c>
    </row>
    <row r="79" spans="7:32">
      <c r="G79" t="s">
        <v>121</v>
      </c>
      <c r="H79" s="73">
        <v>0.73</v>
      </c>
      <c r="I79" s="46">
        <v>0</v>
      </c>
      <c r="J79" s="46">
        <v>5.73</v>
      </c>
      <c r="K79" s="46">
        <v>33.880000000000003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5.73</v>
      </c>
      <c r="Y79">
        <v>6.78</v>
      </c>
      <c r="Z79">
        <v>0.73</v>
      </c>
      <c r="AA79">
        <v>0</v>
      </c>
      <c r="AB79">
        <v>33.880000000000003</v>
      </c>
      <c r="AC79">
        <v>0</v>
      </c>
      <c r="AD79">
        <v>100</v>
      </c>
      <c r="AE79">
        <v>0</v>
      </c>
      <c r="AF79">
        <v>0</v>
      </c>
    </row>
    <row r="80" spans="7:32">
      <c r="G80" t="s">
        <v>122</v>
      </c>
      <c r="H80" s="73">
        <v>0.73</v>
      </c>
      <c r="I80" s="46">
        <v>0</v>
      </c>
      <c r="J80" s="46">
        <v>5.73</v>
      </c>
      <c r="K80" s="46">
        <v>33.880000000000003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5.73</v>
      </c>
      <c r="Y80">
        <v>6.78</v>
      </c>
      <c r="Z80">
        <v>0.73</v>
      </c>
      <c r="AA80">
        <v>0</v>
      </c>
      <c r="AB80">
        <v>33.880000000000003</v>
      </c>
      <c r="AC80">
        <v>0</v>
      </c>
      <c r="AD80">
        <v>100</v>
      </c>
      <c r="AE80">
        <v>0</v>
      </c>
      <c r="AF80">
        <v>0</v>
      </c>
    </row>
    <row r="81" spans="7:32">
      <c r="G81" t="s">
        <v>123</v>
      </c>
      <c r="H81" s="73">
        <v>0.73</v>
      </c>
      <c r="I81" s="46">
        <v>0</v>
      </c>
      <c r="J81" s="46">
        <v>5.73</v>
      </c>
      <c r="K81" s="46">
        <v>33.880000000000003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5.73</v>
      </c>
      <c r="Y81">
        <v>6.78</v>
      </c>
      <c r="Z81">
        <v>0.73</v>
      </c>
      <c r="AA81">
        <v>0</v>
      </c>
      <c r="AB81">
        <v>33.880000000000003</v>
      </c>
      <c r="AC81">
        <v>0</v>
      </c>
      <c r="AD81">
        <v>100</v>
      </c>
      <c r="AE81">
        <v>0</v>
      </c>
      <c r="AF81">
        <v>0</v>
      </c>
    </row>
    <row r="82" spans="7:32">
      <c r="G82" t="s">
        <v>124</v>
      </c>
      <c r="H82" s="73">
        <v>0.73</v>
      </c>
      <c r="I82" s="46">
        <v>0</v>
      </c>
      <c r="J82" s="46">
        <v>5.73</v>
      </c>
      <c r="K82" s="46">
        <v>33.880000000000003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5.73</v>
      </c>
      <c r="Y82">
        <v>6.78</v>
      </c>
      <c r="Z82">
        <v>0.73</v>
      </c>
      <c r="AA82">
        <v>0</v>
      </c>
      <c r="AB82">
        <v>33.880000000000003</v>
      </c>
      <c r="AC82">
        <v>0</v>
      </c>
      <c r="AD82">
        <v>100</v>
      </c>
      <c r="AE82">
        <v>0</v>
      </c>
      <c r="AF82">
        <v>0</v>
      </c>
    </row>
    <row r="83" spans="7:32">
      <c r="G83" t="s">
        <v>125</v>
      </c>
      <c r="H83" s="73">
        <v>0.73</v>
      </c>
      <c r="I83" s="46">
        <v>0</v>
      </c>
      <c r="J83" s="46">
        <v>5.73</v>
      </c>
      <c r="K83" s="46">
        <v>33.880000000000003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5.73</v>
      </c>
      <c r="Y83">
        <v>6.78</v>
      </c>
      <c r="Z83">
        <v>0.73</v>
      </c>
      <c r="AA83">
        <v>0</v>
      </c>
      <c r="AB83">
        <v>33.880000000000003</v>
      </c>
      <c r="AC83">
        <v>0</v>
      </c>
      <c r="AD83">
        <v>100</v>
      </c>
      <c r="AE83">
        <v>0</v>
      </c>
      <c r="AF83">
        <v>0</v>
      </c>
    </row>
    <row r="84" spans="7:32">
      <c r="G84" t="s">
        <v>126</v>
      </c>
      <c r="H84" s="73">
        <v>0.73</v>
      </c>
      <c r="I84" s="46">
        <v>0</v>
      </c>
      <c r="J84" s="46">
        <v>5.73</v>
      </c>
      <c r="K84" s="46">
        <v>33.880000000000003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5.73</v>
      </c>
      <c r="Y84">
        <v>6.78</v>
      </c>
      <c r="Z84">
        <v>0.73</v>
      </c>
      <c r="AA84">
        <v>0</v>
      </c>
      <c r="AB84">
        <v>33.880000000000003</v>
      </c>
      <c r="AC84">
        <v>0</v>
      </c>
      <c r="AD84">
        <v>100</v>
      </c>
      <c r="AE84">
        <v>0</v>
      </c>
      <c r="AF84">
        <v>0</v>
      </c>
    </row>
    <row r="85" spans="7:32">
      <c r="G85" t="s">
        <v>127</v>
      </c>
      <c r="H85" s="73">
        <v>0.73</v>
      </c>
      <c r="I85" s="46">
        <v>0</v>
      </c>
      <c r="J85" s="46">
        <v>5.73</v>
      </c>
      <c r="K85" s="46">
        <v>33.880000000000003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5.73</v>
      </c>
      <c r="Y85">
        <v>6.78</v>
      </c>
      <c r="Z85">
        <v>0.73</v>
      </c>
      <c r="AA85">
        <v>0</v>
      </c>
      <c r="AB85">
        <v>33.880000000000003</v>
      </c>
      <c r="AC85">
        <v>0</v>
      </c>
      <c r="AD85">
        <v>100</v>
      </c>
      <c r="AE85">
        <v>0</v>
      </c>
      <c r="AF85">
        <v>0</v>
      </c>
    </row>
    <row r="86" spans="7:32">
      <c r="G86" t="s">
        <v>128</v>
      </c>
      <c r="H86" s="73">
        <v>0.73</v>
      </c>
      <c r="I86" s="46">
        <v>0</v>
      </c>
      <c r="J86" s="46">
        <v>5.73</v>
      </c>
      <c r="K86" s="46">
        <v>33.880000000000003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5.73</v>
      </c>
      <c r="Y86">
        <v>6.78</v>
      </c>
      <c r="Z86">
        <v>0.73</v>
      </c>
      <c r="AA86">
        <v>0</v>
      </c>
      <c r="AB86">
        <v>33.880000000000003</v>
      </c>
      <c r="AC86">
        <v>0</v>
      </c>
      <c r="AD86">
        <v>100</v>
      </c>
      <c r="AE86">
        <v>0</v>
      </c>
      <c r="AF86">
        <v>0</v>
      </c>
    </row>
    <row r="87" spans="7:32">
      <c r="G87" t="s">
        <v>129</v>
      </c>
      <c r="H87" s="73">
        <v>0.73</v>
      </c>
      <c r="I87" s="46">
        <v>0</v>
      </c>
      <c r="J87" s="46">
        <v>5.73</v>
      </c>
      <c r="K87" s="46">
        <v>33.880000000000003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5.73</v>
      </c>
      <c r="Y87">
        <v>6.78</v>
      </c>
      <c r="Z87">
        <v>0.73</v>
      </c>
      <c r="AA87">
        <v>0</v>
      </c>
      <c r="AB87">
        <v>33.880000000000003</v>
      </c>
      <c r="AC87">
        <v>0</v>
      </c>
      <c r="AD87">
        <v>100</v>
      </c>
      <c r="AE87">
        <v>0</v>
      </c>
      <c r="AF87">
        <v>0</v>
      </c>
    </row>
    <row r="88" spans="7:32">
      <c r="G88" t="s">
        <v>130</v>
      </c>
      <c r="H88" s="73">
        <v>0.73</v>
      </c>
      <c r="I88" s="46">
        <v>0</v>
      </c>
      <c r="J88" s="46">
        <v>5.73</v>
      </c>
      <c r="K88" s="46">
        <v>33.880000000000003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5.73</v>
      </c>
      <c r="Y88">
        <v>6.78</v>
      </c>
      <c r="Z88">
        <v>0.73</v>
      </c>
      <c r="AA88">
        <v>0</v>
      </c>
      <c r="AB88">
        <v>33.880000000000003</v>
      </c>
      <c r="AC88">
        <v>0</v>
      </c>
      <c r="AD88">
        <v>100</v>
      </c>
      <c r="AE88">
        <v>0</v>
      </c>
      <c r="AF88">
        <v>0</v>
      </c>
    </row>
    <row r="89" spans="7:32">
      <c r="G89" t="s">
        <v>131</v>
      </c>
      <c r="H89" s="73">
        <v>0.73</v>
      </c>
      <c r="I89" s="46">
        <v>0</v>
      </c>
      <c r="J89" s="46">
        <v>5.73</v>
      </c>
      <c r="K89" s="46">
        <v>33.880000000000003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5.73</v>
      </c>
      <c r="Y89">
        <v>6.78</v>
      </c>
      <c r="Z89">
        <v>0.73</v>
      </c>
      <c r="AA89">
        <v>0</v>
      </c>
      <c r="AB89">
        <v>33.880000000000003</v>
      </c>
      <c r="AC89">
        <v>0</v>
      </c>
      <c r="AD89">
        <v>100</v>
      </c>
      <c r="AE89">
        <v>0</v>
      </c>
      <c r="AF89">
        <v>0</v>
      </c>
    </row>
    <row r="90" spans="7:32">
      <c r="G90" t="s">
        <v>132</v>
      </c>
      <c r="H90" s="73">
        <v>0.73</v>
      </c>
      <c r="I90" s="46">
        <v>0</v>
      </c>
      <c r="J90" s="46">
        <v>5.73</v>
      </c>
      <c r="K90" s="46">
        <v>33.880000000000003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5.73</v>
      </c>
      <c r="Y90">
        <v>6.78</v>
      </c>
      <c r="Z90">
        <v>0.73</v>
      </c>
      <c r="AA90">
        <v>0</v>
      </c>
      <c r="AB90">
        <v>33.880000000000003</v>
      </c>
      <c r="AC90">
        <v>0</v>
      </c>
      <c r="AD90">
        <v>100</v>
      </c>
      <c r="AE90">
        <v>0</v>
      </c>
      <c r="AF90">
        <v>0</v>
      </c>
    </row>
    <row r="91" spans="7:32">
      <c r="G91" t="s">
        <v>133</v>
      </c>
      <c r="H91" s="73">
        <v>0.68</v>
      </c>
      <c r="I91" s="46">
        <v>0</v>
      </c>
      <c r="J91" s="46">
        <v>5.73</v>
      </c>
      <c r="K91" s="46">
        <v>33.880000000000003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5.73</v>
      </c>
      <c r="Y91">
        <v>6.78</v>
      </c>
      <c r="Z91">
        <v>0.68</v>
      </c>
      <c r="AA91">
        <v>0</v>
      </c>
      <c r="AB91">
        <v>33.880000000000003</v>
      </c>
      <c r="AC91">
        <v>159.21</v>
      </c>
      <c r="AD91">
        <v>100</v>
      </c>
      <c r="AE91">
        <v>0</v>
      </c>
      <c r="AF91">
        <v>68.34</v>
      </c>
    </row>
    <row r="92" spans="7:32">
      <c r="G92" t="s">
        <v>134</v>
      </c>
      <c r="H92" s="73">
        <v>0.68</v>
      </c>
      <c r="I92" s="46">
        <v>0</v>
      </c>
      <c r="J92" s="46">
        <v>5.73</v>
      </c>
      <c r="K92" s="46">
        <v>33.880000000000003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5.73</v>
      </c>
      <c r="Y92">
        <v>6.78</v>
      </c>
      <c r="Z92">
        <v>0.68</v>
      </c>
      <c r="AA92">
        <v>0</v>
      </c>
      <c r="AB92">
        <v>33.880000000000003</v>
      </c>
      <c r="AC92">
        <v>159.21</v>
      </c>
      <c r="AD92">
        <v>100</v>
      </c>
      <c r="AE92">
        <v>0</v>
      </c>
      <c r="AF92">
        <v>68.34</v>
      </c>
    </row>
    <row r="93" spans="7:32">
      <c r="G93" t="s">
        <v>135</v>
      </c>
      <c r="H93" s="73">
        <v>0.68</v>
      </c>
      <c r="I93" s="46">
        <v>0</v>
      </c>
      <c r="J93" s="46">
        <v>5.73</v>
      </c>
      <c r="K93" s="46">
        <v>33.880000000000003</v>
      </c>
      <c r="L93" s="46">
        <v>6.78</v>
      </c>
      <c r="M93" s="74">
        <v>0</v>
      </c>
      <c r="N93" s="73">
        <v>159.21</v>
      </c>
      <c r="O93" s="46">
        <v>218.34</v>
      </c>
      <c r="P93" s="46">
        <v>0</v>
      </c>
      <c r="Q93" s="46">
        <v>0</v>
      </c>
      <c r="R93" s="46">
        <v>0</v>
      </c>
      <c r="S93" s="74">
        <v>0</v>
      </c>
      <c r="W93">
        <v>50</v>
      </c>
      <c r="X93">
        <v>5.73</v>
      </c>
      <c r="Y93">
        <v>6.78</v>
      </c>
      <c r="Z93">
        <v>0.68</v>
      </c>
      <c r="AA93">
        <v>0</v>
      </c>
      <c r="AB93">
        <v>33.880000000000003</v>
      </c>
      <c r="AC93">
        <v>159.21</v>
      </c>
      <c r="AD93">
        <v>100</v>
      </c>
      <c r="AE93">
        <v>0</v>
      </c>
      <c r="AF93">
        <v>68.34</v>
      </c>
    </row>
    <row r="94" spans="7:32">
      <c r="G94" t="s">
        <v>136</v>
      </c>
      <c r="H94" s="73">
        <v>0.68</v>
      </c>
      <c r="I94" s="46">
        <v>0</v>
      </c>
      <c r="J94" s="46">
        <v>5.73</v>
      </c>
      <c r="K94" s="46">
        <v>33.880000000000003</v>
      </c>
      <c r="L94" s="46">
        <v>6.78</v>
      </c>
      <c r="M94" s="74">
        <v>0</v>
      </c>
      <c r="N94" s="73">
        <v>159.21</v>
      </c>
      <c r="O94" s="46">
        <v>218.34</v>
      </c>
      <c r="P94" s="46">
        <v>0</v>
      </c>
      <c r="Q94" s="46">
        <v>0</v>
      </c>
      <c r="R94" s="46">
        <v>0</v>
      </c>
      <c r="S94" s="74">
        <v>0</v>
      </c>
      <c r="W94">
        <v>50</v>
      </c>
      <c r="X94">
        <v>5.73</v>
      </c>
      <c r="Y94">
        <v>6.78</v>
      </c>
      <c r="Z94">
        <v>0.68</v>
      </c>
      <c r="AA94">
        <v>0</v>
      </c>
      <c r="AB94">
        <v>33.880000000000003</v>
      </c>
      <c r="AC94">
        <v>159.21</v>
      </c>
      <c r="AD94">
        <v>100</v>
      </c>
      <c r="AE94">
        <v>0</v>
      </c>
      <c r="AF94">
        <v>68.34</v>
      </c>
    </row>
    <row r="95" spans="7:32">
      <c r="G95" t="s">
        <v>137</v>
      </c>
      <c r="H95" s="73">
        <v>0.63</v>
      </c>
      <c r="I95" s="46">
        <v>0</v>
      </c>
      <c r="J95" s="46">
        <v>5.63</v>
      </c>
      <c r="K95" s="46">
        <v>33.880000000000003</v>
      </c>
      <c r="L95" s="46">
        <v>6.78</v>
      </c>
      <c r="M95" s="74">
        <v>0</v>
      </c>
      <c r="N95" s="73">
        <v>159.21</v>
      </c>
      <c r="O95" s="46">
        <v>253.34</v>
      </c>
      <c r="P95" s="46">
        <v>0</v>
      </c>
      <c r="Q95" s="46">
        <v>0</v>
      </c>
      <c r="R95" s="46">
        <v>0</v>
      </c>
      <c r="S95" s="74">
        <v>0</v>
      </c>
      <c r="W95">
        <v>85</v>
      </c>
      <c r="X95">
        <v>5.63</v>
      </c>
      <c r="Y95">
        <v>6.78</v>
      </c>
      <c r="Z95">
        <v>0.63</v>
      </c>
      <c r="AA95">
        <v>0</v>
      </c>
      <c r="AB95">
        <v>33.880000000000003</v>
      </c>
      <c r="AC95">
        <v>159.21</v>
      </c>
      <c r="AD95">
        <v>100</v>
      </c>
      <c r="AE95">
        <v>0</v>
      </c>
      <c r="AF95">
        <v>68.34</v>
      </c>
    </row>
    <row r="96" spans="7:32">
      <c r="G96" t="s">
        <v>138</v>
      </c>
      <c r="H96" s="73">
        <v>0.63</v>
      </c>
      <c r="I96" s="46">
        <v>0</v>
      </c>
      <c r="J96" s="46">
        <v>5.63</v>
      </c>
      <c r="K96" s="46">
        <v>33.880000000000003</v>
      </c>
      <c r="L96" s="46">
        <v>6.78</v>
      </c>
      <c r="M96" s="74">
        <v>0</v>
      </c>
      <c r="N96" s="73">
        <v>159.21</v>
      </c>
      <c r="O96" s="46">
        <v>253.34</v>
      </c>
      <c r="P96" s="46">
        <v>0</v>
      </c>
      <c r="Q96" s="46">
        <v>0</v>
      </c>
      <c r="R96" s="46">
        <v>0</v>
      </c>
      <c r="S96" s="74">
        <v>0</v>
      </c>
      <c r="W96">
        <v>85</v>
      </c>
      <c r="X96">
        <v>5.63</v>
      </c>
      <c r="Y96">
        <v>6.78</v>
      </c>
      <c r="Z96">
        <v>0.63</v>
      </c>
      <c r="AA96">
        <v>0</v>
      </c>
      <c r="AB96">
        <v>33.880000000000003</v>
      </c>
      <c r="AC96">
        <v>159.21</v>
      </c>
      <c r="AD96">
        <v>100</v>
      </c>
      <c r="AE96">
        <v>0</v>
      </c>
      <c r="AF96">
        <v>68.34</v>
      </c>
    </row>
    <row r="97" spans="1:133">
      <c r="G97" t="s">
        <v>139</v>
      </c>
      <c r="H97" s="73">
        <v>0.63</v>
      </c>
      <c r="I97" s="46">
        <v>0</v>
      </c>
      <c r="J97" s="46">
        <v>5.63</v>
      </c>
      <c r="K97" s="46">
        <v>33.880000000000003</v>
      </c>
      <c r="L97" s="46">
        <v>6.78</v>
      </c>
      <c r="M97" s="74">
        <v>0</v>
      </c>
      <c r="N97" s="73">
        <v>159.21</v>
      </c>
      <c r="O97" s="46">
        <v>253.34</v>
      </c>
      <c r="P97" s="46">
        <v>0</v>
      </c>
      <c r="Q97" s="46">
        <v>0</v>
      </c>
      <c r="R97" s="46">
        <v>0</v>
      </c>
      <c r="S97" s="74">
        <v>0</v>
      </c>
      <c r="W97">
        <v>85</v>
      </c>
      <c r="X97">
        <v>5.63</v>
      </c>
      <c r="Y97">
        <v>6.78</v>
      </c>
      <c r="Z97">
        <v>0.63</v>
      </c>
      <c r="AA97">
        <v>0</v>
      </c>
      <c r="AB97">
        <v>33.880000000000003</v>
      </c>
      <c r="AC97">
        <v>159.21</v>
      </c>
      <c r="AD97">
        <v>100</v>
      </c>
      <c r="AE97">
        <v>0</v>
      </c>
      <c r="AF97">
        <v>68.34</v>
      </c>
    </row>
    <row r="98" spans="1:133">
      <c r="G98" t="s">
        <v>140</v>
      </c>
      <c r="H98" s="73">
        <v>0.63</v>
      </c>
      <c r="I98" s="46">
        <v>0</v>
      </c>
      <c r="J98" s="46">
        <v>5.63</v>
      </c>
      <c r="K98" s="46">
        <v>33.880000000000003</v>
      </c>
      <c r="L98" s="46">
        <v>6.78</v>
      </c>
      <c r="M98" s="74">
        <v>0</v>
      </c>
      <c r="N98" s="73">
        <v>159.21</v>
      </c>
      <c r="O98" s="46">
        <v>253.34</v>
      </c>
      <c r="P98" s="46">
        <v>0</v>
      </c>
      <c r="Q98" s="46">
        <v>0</v>
      </c>
      <c r="R98" s="46">
        <v>0</v>
      </c>
      <c r="S98" s="74">
        <v>0</v>
      </c>
      <c r="W98">
        <v>85</v>
      </c>
      <c r="X98">
        <v>5.63</v>
      </c>
      <c r="Y98">
        <v>6.78</v>
      </c>
      <c r="Z98">
        <v>0.63</v>
      </c>
      <c r="AA98">
        <v>0</v>
      </c>
      <c r="AB98">
        <v>33.880000000000003</v>
      </c>
      <c r="AC98">
        <v>159.21</v>
      </c>
      <c r="AD98">
        <v>100</v>
      </c>
      <c r="AE98">
        <v>0</v>
      </c>
      <c r="AF98">
        <v>68.34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0.13251000000000007</v>
      </c>
      <c r="K99" s="69">
        <f t="shared" si="1"/>
        <v>0.81312000000000173</v>
      </c>
      <c r="L99" s="69">
        <f t="shared" si="1"/>
        <v>0.21136999999999984</v>
      </c>
      <c r="M99" s="69">
        <f t="shared" si="1"/>
        <v>0</v>
      </c>
      <c r="N99" s="68">
        <f t="shared" si="1"/>
        <v>3.2092799999999957</v>
      </c>
      <c r="O99" s="69">
        <f t="shared" si="1"/>
        <v>1.8167200000000003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0.67</v>
      </c>
      <c r="X99">
        <f t="shared" si="1"/>
        <v>0.13251000000000007</v>
      </c>
      <c r="Y99">
        <f t="shared" si="1"/>
        <v>0.16271999999999959</v>
      </c>
      <c r="Z99">
        <f t="shared" si="1"/>
        <v>1.811999999999999E-2</v>
      </c>
      <c r="AA99">
        <f t="shared" si="1"/>
        <v>4.8649999999999999E-2</v>
      </c>
      <c r="AB99">
        <f t="shared" si="1"/>
        <v>0.81312000000000173</v>
      </c>
      <c r="AC99">
        <f t="shared" si="1"/>
        <v>1.2736800000000001</v>
      </c>
      <c r="AD99">
        <f t="shared" si="1"/>
        <v>0.6</v>
      </c>
      <c r="AE99">
        <f t="shared" si="1"/>
        <v>1.9356000000000015</v>
      </c>
      <c r="AF99">
        <f t="shared" si="1"/>
        <v>0.54671999999999987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16.13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</v>
      </c>
      <c r="P3" s="53">
        <v>-50</v>
      </c>
      <c r="Q3" s="53">
        <v>0</v>
      </c>
      <c r="R3" s="53">
        <v>-3.6</v>
      </c>
      <c r="S3" s="72">
        <v>0</v>
      </c>
      <c r="T3" t="s">
        <v>535</v>
      </c>
      <c r="U3" s="73">
        <v>-63.8</v>
      </c>
      <c r="V3" s="74">
        <v>16.13</v>
      </c>
      <c r="W3">
        <v>16.13</v>
      </c>
      <c r="X3">
        <v>-10</v>
      </c>
      <c r="Y3">
        <v>-0.2</v>
      </c>
      <c r="Z3">
        <v>-3.6</v>
      </c>
      <c r="AA3">
        <v>0</v>
      </c>
      <c r="AB3">
        <v>-50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33.01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</v>
      </c>
      <c r="P4" s="46">
        <v>-50</v>
      </c>
      <c r="Q4" s="46">
        <v>0</v>
      </c>
      <c r="R4" s="46">
        <v>-3.7</v>
      </c>
      <c r="S4" s="74">
        <v>0</v>
      </c>
      <c r="U4" s="73">
        <v>-63.9</v>
      </c>
      <c r="V4" s="74">
        <v>33.01</v>
      </c>
      <c r="W4">
        <v>33.01</v>
      </c>
      <c r="X4">
        <v>-10</v>
      </c>
      <c r="Y4">
        <v>-0.2</v>
      </c>
      <c r="Z4">
        <v>-3.7</v>
      </c>
      <c r="AA4">
        <v>0</v>
      </c>
      <c r="AB4">
        <v>-50</v>
      </c>
    </row>
    <row r="5" spans="1:28">
      <c r="G5" t="s">
        <v>47</v>
      </c>
      <c r="H5" s="73">
        <v>34.9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-40</v>
      </c>
      <c r="Q5" s="46">
        <v>0</v>
      </c>
      <c r="R5" s="46">
        <v>-4.2</v>
      </c>
      <c r="S5" s="74">
        <v>0</v>
      </c>
      <c r="U5" s="73">
        <v>-44.4</v>
      </c>
      <c r="V5" s="74">
        <v>34.9</v>
      </c>
      <c r="W5">
        <v>34.9</v>
      </c>
      <c r="X5">
        <v>0</v>
      </c>
      <c r="Y5">
        <v>-0.2</v>
      </c>
      <c r="Z5">
        <v>-4.2</v>
      </c>
      <c r="AA5">
        <v>0</v>
      </c>
      <c r="AB5">
        <v>-40</v>
      </c>
    </row>
    <row r="6" spans="1:28">
      <c r="G6" t="s">
        <v>48</v>
      </c>
      <c r="H6" s="73">
        <v>45.69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-40</v>
      </c>
      <c r="Q6" s="46">
        <v>0</v>
      </c>
      <c r="R6" s="46">
        <v>-4.2</v>
      </c>
      <c r="S6" s="74">
        <v>0</v>
      </c>
      <c r="U6" s="73">
        <v>-44.4</v>
      </c>
      <c r="V6" s="74">
        <v>45.69</v>
      </c>
      <c r="W6">
        <v>45.69</v>
      </c>
      <c r="X6">
        <v>0</v>
      </c>
      <c r="Y6">
        <v>-0.2</v>
      </c>
      <c r="Z6">
        <v>-4.2</v>
      </c>
      <c r="AA6">
        <v>0</v>
      </c>
      <c r="AB6">
        <v>-40</v>
      </c>
    </row>
    <row r="7" spans="1:28">
      <c r="G7" t="s">
        <v>49</v>
      </c>
      <c r="H7" s="73">
        <v>38.44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-40</v>
      </c>
      <c r="Q7" s="46">
        <v>0</v>
      </c>
      <c r="R7" s="46">
        <v>-4.2</v>
      </c>
      <c r="S7" s="74">
        <v>0</v>
      </c>
      <c r="U7" s="73">
        <v>-44.4</v>
      </c>
      <c r="V7" s="74">
        <v>38.44</v>
      </c>
      <c r="W7">
        <v>38.44</v>
      </c>
      <c r="X7">
        <v>0</v>
      </c>
      <c r="Y7">
        <v>-0.2</v>
      </c>
      <c r="Z7">
        <v>-4.2</v>
      </c>
      <c r="AA7">
        <v>0</v>
      </c>
      <c r="AB7">
        <v>-40</v>
      </c>
    </row>
    <row r="8" spans="1:28">
      <c r="G8" t="s">
        <v>50</v>
      </c>
      <c r="H8" s="73">
        <v>40.61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-40</v>
      </c>
      <c r="Q8" s="46">
        <v>0</v>
      </c>
      <c r="R8" s="46">
        <v>-4.2</v>
      </c>
      <c r="S8" s="74">
        <v>0</v>
      </c>
      <c r="U8" s="73">
        <v>-44.4</v>
      </c>
      <c r="V8" s="74">
        <v>40.61</v>
      </c>
      <c r="W8">
        <v>40.61</v>
      </c>
      <c r="X8">
        <v>0</v>
      </c>
      <c r="Y8">
        <v>-0.2</v>
      </c>
      <c r="Z8">
        <v>-4.2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</v>
      </c>
      <c r="P9" s="46">
        <v>-45</v>
      </c>
      <c r="Q9" s="46">
        <v>0</v>
      </c>
      <c r="R9" s="46">
        <v>-4.3</v>
      </c>
      <c r="S9" s="74">
        <v>0</v>
      </c>
      <c r="U9" s="73">
        <v>-66.5</v>
      </c>
      <c r="V9" s="74">
        <v>0</v>
      </c>
      <c r="W9">
        <v>0</v>
      </c>
      <c r="X9">
        <v>-17</v>
      </c>
      <c r="Y9">
        <v>-0.2</v>
      </c>
      <c r="Z9">
        <v>-4.3</v>
      </c>
      <c r="AA9">
        <v>0</v>
      </c>
      <c r="AB9">
        <v>-45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-28</v>
      </c>
      <c r="P10" s="46">
        <v>-45</v>
      </c>
      <c r="Q10" s="46">
        <v>0</v>
      </c>
      <c r="R10" s="46">
        <v>-4.7</v>
      </c>
      <c r="S10" s="74">
        <v>0</v>
      </c>
      <c r="U10" s="73">
        <v>-77.900000000000006</v>
      </c>
      <c r="V10" s="74">
        <v>0</v>
      </c>
      <c r="W10">
        <v>0</v>
      </c>
      <c r="X10">
        <v>-28</v>
      </c>
      <c r="Y10">
        <v>-0.2</v>
      </c>
      <c r="Z10">
        <v>-4.7</v>
      </c>
      <c r="AA10">
        <v>0</v>
      </c>
      <c r="AB10">
        <v>-45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-52</v>
      </c>
      <c r="O11" s="46">
        <v>-40</v>
      </c>
      <c r="P11" s="46">
        <v>-40</v>
      </c>
      <c r="Q11" s="46">
        <v>0</v>
      </c>
      <c r="R11" s="46">
        <v>-4.9000000000000004</v>
      </c>
      <c r="S11" s="74">
        <v>0</v>
      </c>
      <c r="U11" s="73">
        <v>-137.1</v>
      </c>
      <c r="V11" s="74">
        <v>0</v>
      </c>
      <c r="W11">
        <v>-52</v>
      </c>
      <c r="X11">
        <v>-40</v>
      </c>
      <c r="Y11">
        <v>-0.2</v>
      </c>
      <c r="Z11">
        <v>-4.9000000000000004</v>
      </c>
      <c r="AA11">
        <v>0</v>
      </c>
      <c r="AB11">
        <v>-40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</v>
      </c>
      <c r="O12" s="46">
        <v>-42</v>
      </c>
      <c r="P12" s="46">
        <v>-40</v>
      </c>
      <c r="Q12" s="46">
        <v>0</v>
      </c>
      <c r="R12" s="46">
        <v>-5</v>
      </c>
      <c r="S12" s="74">
        <v>0</v>
      </c>
      <c r="U12" s="73">
        <v>-105.2</v>
      </c>
      <c r="V12" s="74">
        <v>0</v>
      </c>
      <c r="W12">
        <v>-18</v>
      </c>
      <c r="X12">
        <v>-42</v>
      </c>
      <c r="Y12">
        <v>-0.2</v>
      </c>
      <c r="Z12">
        <v>-5</v>
      </c>
      <c r="AA12">
        <v>0</v>
      </c>
      <c r="AB12">
        <v>-40</v>
      </c>
    </row>
    <row r="13" spans="1:28">
      <c r="G13" t="s">
        <v>55</v>
      </c>
      <c r="H13" s="73">
        <v>34.840000000000003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-60</v>
      </c>
      <c r="P13" s="46">
        <v>0</v>
      </c>
      <c r="Q13" s="46">
        <v>0</v>
      </c>
      <c r="R13" s="46">
        <v>-5.2</v>
      </c>
      <c r="S13" s="74">
        <v>0</v>
      </c>
      <c r="U13" s="73">
        <v>-65.400000000000006</v>
      </c>
      <c r="V13" s="74">
        <v>34.840000000000003</v>
      </c>
      <c r="W13">
        <v>34.840000000000003</v>
      </c>
      <c r="X13">
        <v>-60</v>
      </c>
      <c r="Y13">
        <v>-0.2</v>
      </c>
      <c r="Z13">
        <v>-5.2</v>
      </c>
      <c r="AA13">
        <v>0</v>
      </c>
      <c r="AB13">
        <v>0</v>
      </c>
    </row>
    <row r="14" spans="1:28">
      <c r="G14" t="s">
        <v>56</v>
      </c>
      <c r="H14" s="73">
        <v>15.49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-46</v>
      </c>
      <c r="P14" s="46">
        <v>0</v>
      </c>
      <c r="Q14" s="46">
        <v>0</v>
      </c>
      <c r="R14" s="46">
        <v>-5.2</v>
      </c>
      <c r="S14" s="74">
        <v>0</v>
      </c>
      <c r="U14" s="73">
        <v>-51.4</v>
      </c>
      <c r="V14" s="74">
        <v>15.49</v>
      </c>
      <c r="W14">
        <v>15.49</v>
      </c>
      <c r="X14">
        <v>-46</v>
      </c>
      <c r="Y14">
        <v>-0.2</v>
      </c>
      <c r="Z14">
        <v>-5.2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-21</v>
      </c>
      <c r="O15" s="46">
        <v>-52</v>
      </c>
      <c r="P15" s="46">
        <v>0</v>
      </c>
      <c r="Q15" s="46">
        <v>0</v>
      </c>
      <c r="R15" s="46">
        <v>-5.3</v>
      </c>
      <c r="S15" s="74">
        <v>0</v>
      </c>
      <c r="U15" s="73">
        <v>-78.5</v>
      </c>
      <c r="V15" s="74">
        <v>0</v>
      </c>
      <c r="W15">
        <v>-21</v>
      </c>
      <c r="X15">
        <v>-52</v>
      </c>
      <c r="Y15">
        <v>-0.2</v>
      </c>
      <c r="Z15">
        <v>-5.3</v>
      </c>
      <c r="AA15">
        <v>0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-39</v>
      </c>
      <c r="O16" s="46">
        <v>-53</v>
      </c>
      <c r="P16" s="46">
        <v>0</v>
      </c>
      <c r="Q16" s="46">
        <v>0</v>
      </c>
      <c r="R16" s="46">
        <v>-5.5</v>
      </c>
      <c r="S16" s="74">
        <v>0</v>
      </c>
      <c r="U16" s="73">
        <v>-97.7</v>
      </c>
      <c r="V16" s="74">
        <v>0</v>
      </c>
      <c r="W16">
        <v>-39</v>
      </c>
      <c r="X16">
        <v>-53</v>
      </c>
      <c r="Y16">
        <v>-0.2</v>
      </c>
      <c r="Z16">
        <v>-5.5</v>
      </c>
      <c r="AA16">
        <v>0</v>
      </c>
      <c r="AB16">
        <v>0</v>
      </c>
    </row>
    <row r="17" spans="7:28">
      <c r="G17" t="s">
        <v>59</v>
      </c>
      <c r="H17" s="73">
        <v>0</v>
      </c>
      <c r="I17" s="46">
        <v>0</v>
      </c>
      <c r="J17" s="46">
        <v>9.68</v>
      </c>
      <c r="K17" s="46">
        <v>0</v>
      </c>
      <c r="L17" s="46">
        <v>0</v>
      </c>
      <c r="M17" s="74">
        <v>0</v>
      </c>
      <c r="N17" s="73">
        <v>-35</v>
      </c>
      <c r="O17" s="46">
        <v>-62</v>
      </c>
      <c r="P17" s="46">
        <v>0</v>
      </c>
      <c r="Q17" s="46">
        <v>0</v>
      </c>
      <c r="R17" s="46">
        <v>-5.5</v>
      </c>
      <c r="S17" s="74">
        <v>0</v>
      </c>
      <c r="U17" s="73">
        <v>-102.7</v>
      </c>
      <c r="V17" s="74">
        <v>9.68</v>
      </c>
      <c r="W17">
        <v>-35</v>
      </c>
      <c r="X17">
        <v>-62</v>
      </c>
      <c r="Y17">
        <v>-0.2</v>
      </c>
      <c r="Z17">
        <v>-5.5</v>
      </c>
      <c r="AA17">
        <v>0</v>
      </c>
      <c r="AB17">
        <v>9.68</v>
      </c>
    </row>
    <row r="18" spans="7:28">
      <c r="G18" t="s">
        <v>60</v>
      </c>
      <c r="H18" s="73">
        <v>0</v>
      </c>
      <c r="I18" s="46">
        <v>0</v>
      </c>
      <c r="J18" s="46">
        <v>9.68</v>
      </c>
      <c r="K18" s="46">
        <v>0</v>
      </c>
      <c r="L18" s="46">
        <v>0</v>
      </c>
      <c r="M18" s="74">
        <v>0</v>
      </c>
      <c r="N18" s="73">
        <v>-46</v>
      </c>
      <c r="O18" s="46">
        <v>-62</v>
      </c>
      <c r="P18" s="46">
        <v>0</v>
      </c>
      <c r="Q18" s="46">
        <v>0</v>
      </c>
      <c r="R18" s="46">
        <v>-5.5</v>
      </c>
      <c r="S18" s="74">
        <v>0</v>
      </c>
      <c r="U18" s="73">
        <v>-113.7</v>
      </c>
      <c r="V18" s="74">
        <v>9.68</v>
      </c>
      <c r="W18">
        <v>-46</v>
      </c>
      <c r="X18">
        <v>-62</v>
      </c>
      <c r="Y18">
        <v>-0.2</v>
      </c>
      <c r="Z18">
        <v>-5.5</v>
      </c>
      <c r="AA18">
        <v>0</v>
      </c>
      <c r="AB18">
        <v>9.68</v>
      </c>
    </row>
    <row r="19" spans="7:28">
      <c r="G19" t="s">
        <v>61</v>
      </c>
      <c r="H19" s="73">
        <v>0</v>
      </c>
      <c r="I19" s="46">
        <v>0</v>
      </c>
      <c r="J19" s="46">
        <v>19.36</v>
      </c>
      <c r="K19" s="46">
        <v>0</v>
      </c>
      <c r="L19" s="46">
        <v>0</v>
      </c>
      <c r="M19" s="74">
        <v>0</v>
      </c>
      <c r="N19" s="73">
        <v>-16</v>
      </c>
      <c r="O19" s="46">
        <v>-58</v>
      </c>
      <c r="P19" s="46">
        <v>0</v>
      </c>
      <c r="Q19" s="46">
        <v>0</v>
      </c>
      <c r="R19" s="46">
        <v>-5.5</v>
      </c>
      <c r="S19" s="74">
        <v>0</v>
      </c>
      <c r="U19" s="73">
        <v>-79.7</v>
      </c>
      <c r="V19" s="74">
        <v>19.36</v>
      </c>
      <c r="W19">
        <v>-16</v>
      </c>
      <c r="X19">
        <v>-58</v>
      </c>
      <c r="Y19">
        <v>-0.2</v>
      </c>
      <c r="Z19">
        <v>-5.5</v>
      </c>
      <c r="AA19">
        <v>0</v>
      </c>
      <c r="AB19">
        <v>19.36</v>
      </c>
    </row>
    <row r="20" spans="7:28">
      <c r="G20" t="s">
        <v>62</v>
      </c>
      <c r="H20" s="73">
        <v>0</v>
      </c>
      <c r="I20" s="46">
        <v>0</v>
      </c>
      <c r="J20" s="46">
        <v>19.350000000000001</v>
      </c>
      <c r="K20" s="46">
        <v>0</v>
      </c>
      <c r="L20" s="46">
        <v>0</v>
      </c>
      <c r="M20" s="74">
        <v>0.1</v>
      </c>
      <c r="N20" s="73">
        <v>0</v>
      </c>
      <c r="O20" s="46">
        <v>-53</v>
      </c>
      <c r="P20" s="46">
        <v>0</v>
      </c>
      <c r="Q20" s="46">
        <v>0</v>
      </c>
      <c r="R20" s="46">
        <v>-5.3</v>
      </c>
      <c r="S20" s="74">
        <v>0</v>
      </c>
      <c r="U20" s="73">
        <v>-58.5</v>
      </c>
      <c r="V20" s="74">
        <v>19.45</v>
      </c>
      <c r="W20">
        <v>0</v>
      </c>
      <c r="X20">
        <v>-53</v>
      </c>
      <c r="Y20">
        <v>-0.2</v>
      </c>
      <c r="Z20">
        <v>-5.3</v>
      </c>
      <c r="AA20">
        <v>0.1</v>
      </c>
      <c r="AB20">
        <v>19.350000000000001</v>
      </c>
    </row>
    <row r="21" spans="7:28">
      <c r="G21" t="s">
        <v>63</v>
      </c>
      <c r="H21" s="73">
        <v>0</v>
      </c>
      <c r="I21" s="46">
        <v>0</v>
      </c>
      <c r="J21" s="46">
        <v>19.350000000000001</v>
      </c>
      <c r="K21" s="46">
        <v>0</v>
      </c>
      <c r="L21" s="46">
        <v>0</v>
      </c>
      <c r="M21" s="74">
        <v>0.1</v>
      </c>
      <c r="N21" s="73">
        <v>0</v>
      </c>
      <c r="O21" s="46">
        <v>-48</v>
      </c>
      <c r="P21" s="46">
        <v>0</v>
      </c>
      <c r="Q21" s="46">
        <v>0</v>
      </c>
      <c r="R21" s="46">
        <v>-4.5999999999999996</v>
      </c>
      <c r="S21" s="74">
        <v>0</v>
      </c>
      <c r="U21" s="73">
        <v>-52.8</v>
      </c>
      <c r="V21" s="74">
        <v>19.45</v>
      </c>
      <c r="W21">
        <v>0</v>
      </c>
      <c r="X21">
        <v>-48</v>
      </c>
      <c r="Y21">
        <v>-0.2</v>
      </c>
      <c r="Z21">
        <v>-4.5999999999999996</v>
      </c>
      <c r="AA21">
        <v>0.1</v>
      </c>
      <c r="AB21">
        <v>19.350000000000001</v>
      </c>
    </row>
    <row r="22" spans="7:28">
      <c r="G22" t="s">
        <v>64</v>
      </c>
      <c r="H22" s="73">
        <v>0</v>
      </c>
      <c r="I22" s="46">
        <v>0</v>
      </c>
      <c r="J22" s="46">
        <v>29.04</v>
      </c>
      <c r="K22" s="46">
        <v>0</v>
      </c>
      <c r="L22" s="46">
        <v>0</v>
      </c>
      <c r="M22" s="74">
        <v>0</v>
      </c>
      <c r="N22" s="73">
        <v>0</v>
      </c>
      <c r="O22" s="46">
        <v>-49</v>
      </c>
      <c r="P22" s="46">
        <v>0</v>
      </c>
      <c r="Q22" s="46">
        <v>0</v>
      </c>
      <c r="R22" s="46">
        <v>-4.7</v>
      </c>
      <c r="S22" s="74">
        <v>0</v>
      </c>
      <c r="U22" s="73">
        <v>-53.9</v>
      </c>
      <c r="V22" s="74">
        <v>29.04</v>
      </c>
      <c r="W22">
        <v>0</v>
      </c>
      <c r="X22">
        <v>-49</v>
      </c>
      <c r="Y22">
        <v>-0.2</v>
      </c>
      <c r="Z22">
        <v>-4.7</v>
      </c>
      <c r="AA22">
        <v>0</v>
      </c>
      <c r="AB22">
        <v>29.04</v>
      </c>
    </row>
    <row r="23" spans="7:28">
      <c r="G23" t="s">
        <v>65</v>
      </c>
      <c r="H23" s="73">
        <v>74.52</v>
      </c>
      <c r="I23" s="46">
        <v>0</v>
      </c>
      <c r="J23" s="46">
        <v>38.72</v>
      </c>
      <c r="K23" s="46">
        <v>0</v>
      </c>
      <c r="L23" s="46">
        <v>0</v>
      </c>
      <c r="M23" s="74">
        <v>0.1</v>
      </c>
      <c r="N23" s="73">
        <v>0</v>
      </c>
      <c r="O23" s="46">
        <v>-51</v>
      </c>
      <c r="P23" s="46">
        <v>0</v>
      </c>
      <c r="Q23" s="46">
        <v>0</v>
      </c>
      <c r="R23" s="46">
        <v>-3.8</v>
      </c>
      <c r="S23" s="74">
        <v>0</v>
      </c>
      <c r="U23" s="73">
        <v>-55</v>
      </c>
      <c r="V23" s="74">
        <v>113.34</v>
      </c>
      <c r="W23">
        <v>74.52</v>
      </c>
      <c r="X23">
        <v>-51</v>
      </c>
      <c r="Y23">
        <v>-0.2</v>
      </c>
      <c r="Z23">
        <v>-3.8</v>
      </c>
      <c r="AA23">
        <v>0.1</v>
      </c>
      <c r="AB23">
        <v>38.72</v>
      </c>
    </row>
    <row r="24" spans="7:28">
      <c r="G24" t="s">
        <v>66</v>
      </c>
      <c r="H24" s="73">
        <v>91.94</v>
      </c>
      <c r="I24" s="46">
        <v>0</v>
      </c>
      <c r="J24" s="46">
        <v>38.72</v>
      </c>
      <c r="K24" s="46">
        <v>0</v>
      </c>
      <c r="L24" s="46">
        <v>0</v>
      </c>
      <c r="M24" s="74">
        <v>0.1</v>
      </c>
      <c r="N24" s="73">
        <v>0</v>
      </c>
      <c r="O24" s="46">
        <v>-49</v>
      </c>
      <c r="P24" s="46">
        <v>0</v>
      </c>
      <c r="Q24" s="46">
        <v>0</v>
      </c>
      <c r="R24" s="46">
        <v>-3.1</v>
      </c>
      <c r="S24" s="74">
        <v>0</v>
      </c>
      <c r="U24" s="73">
        <v>-52.3</v>
      </c>
      <c r="V24" s="74">
        <v>130.76</v>
      </c>
      <c r="W24">
        <v>91.94</v>
      </c>
      <c r="X24">
        <v>-49</v>
      </c>
      <c r="Y24">
        <v>-0.2</v>
      </c>
      <c r="Z24">
        <v>-3.1</v>
      </c>
      <c r="AA24">
        <v>0.1</v>
      </c>
      <c r="AB24">
        <v>38.72</v>
      </c>
    </row>
    <row r="25" spans="7:28">
      <c r="G25" t="s">
        <v>67</v>
      </c>
      <c r="H25" s="73">
        <v>31.94</v>
      </c>
      <c r="I25" s="46">
        <v>0</v>
      </c>
      <c r="J25" s="46">
        <v>43.55</v>
      </c>
      <c r="K25" s="46">
        <v>0</v>
      </c>
      <c r="L25" s="46">
        <v>0</v>
      </c>
      <c r="M25" s="74">
        <v>0.1</v>
      </c>
      <c r="N25" s="73">
        <v>0</v>
      </c>
      <c r="O25" s="46">
        <v>-36</v>
      </c>
      <c r="P25" s="46">
        <v>0</v>
      </c>
      <c r="Q25" s="46">
        <v>0</v>
      </c>
      <c r="R25" s="46">
        <v>-3.5</v>
      </c>
      <c r="S25" s="74">
        <v>0</v>
      </c>
      <c r="U25" s="73">
        <v>-39.700000000000003</v>
      </c>
      <c r="V25" s="74">
        <v>75.59</v>
      </c>
      <c r="W25">
        <v>31.94</v>
      </c>
      <c r="X25">
        <v>-36</v>
      </c>
      <c r="Y25">
        <v>-0.2</v>
      </c>
      <c r="Z25">
        <v>-3.5</v>
      </c>
      <c r="AA25">
        <v>0.1</v>
      </c>
      <c r="AB25">
        <v>43.55</v>
      </c>
    </row>
    <row r="26" spans="7:28">
      <c r="G26" t="s">
        <v>68</v>
      </c>
      <c r="H26" s="73">
        <v>0</v>
      </c>
      <c r="I26" s="46">
        <v>0</v>
      </c>
      <c r="J26" s="46">
        <v>43.55</v>
      </c>
      <c r="K26" s="46">
        <v>0</v>
      </c>
      <c r="L26" s="46">
        <v>0</v>
      </c>
      <c r="M26" s="74">
        <v>0.39</v>
      </c>
      <c r="N26" s="73">
        <v>0</v>
      </c>
      <c r="O26" s="46">
        <v>-36</v>
      </c>
      <c r="P26" s="46">
        <v>0</v>
      </c>
      <c r="Q26" s="46">
        <v>0</v>
      </c>
      <c r="R26" s="46">
        <v>-3.1</v>
      </c>
      <c r="S26" s="74">
        <v>0</v>
      </c>
      <c r="U26" s="73">
        <v>-39.299999999999997</v>
      </c>
      <c r="V26" s="74">
        <v>43.94</v>
      </c>
      <c r="W26">
        <v>0</v>
      </c>
      <c r="X26">
        <v>-36</v>
      </c>
      <c r="Y26">
        <v>-0.2</v>
      </c>
      <c r="Z26">
        <v>-3.1</v>
      </c>
      <c r="AA26">
        <v>0.39</v>
      </c>
      <c r="AB26">
        <v>43.55</v>
      </c>
    </row>
    <row r="27" spans="7:28">
      <c r="G27" t="s">
        <v>69</v>
      </c>
      <c r="H27" s="73">
        <v>0</v>
      </c>
      <c r="I27" s="46">
        <v>0</v>
      </c>
      <c r="J27" s="46">
        <v>43.55</v>
      </c>
      <c r="K27" s="46">
        <v>0</v>
      </c>
      <c r="L27" s="46">
        <v>0</v>
      </c>
      <c r="M27" s="74">
        <v>0.1</v>
      </c>
      <c r="N27" s="73">
        <v>-34</v>
      </c>
      <c r="O27" s="46">
        <v>-50</v>
      </c>
      <c r="P27" s="46">
        <v>0</v>
      </c>
      <c r="Q27" s="46">
        <v>0</v>
      </c>
      <c r="R27" s="46">
        <v>-3</v>
      </c>
      <c r="S27" s="74">
        <v>0</v>
      </c>
      <c r="U27" s="73">
        <v>-87.2</v>
      </c>
      <c r="V27" s="74">
        <v>43.65</v>
      </c>
      <c r="W27">
        <v>-34</v>
      </c>
      <c r="X27">
        <v>-50</v>
      </c>
      <c r="Y27">
        <v>-0.2</v>
      </c>
      <c r="Z27">
        <v>-3</v>
      </c>
      <c r="AA27">
        <v>0.1</v>
      </c>
      <c r="AB27">
        <v>43.55</v>
      </c>
    </row>
    <row r="28" spans="7:28">
      <c r="G28" t="s">
        <v>70</v>
      </c>
      <c r="H28" s="73">
        <v>0</v>
      </c>
      <c r="I28" s="46">
        <v>0</v>
      </c>
      <c r="J28" s="46">
        <v>43.55</v>
      </c>
      <c r="K28" s="46">
        <v>0</v>
      </c>
      <c r="L28" s="46">
        <v>0</v>
      </c>
      <c r="M28" s="74">
        <v>0.68</v>
      </c>
      <c r="N28" s="73">
        <v>0</v>
      </c>
      <c r="O28" s="46">
        <v>-50</v>
      </c>
      <c r="P28" s="46">
        <v>0</v>
      </c>
      <c r="Q28" s="46">
        <v>0</v>
      </c>
      <c r="R28" s="46">
        <v>-3</v>
      </c>
      <c r="S28" s="74">
        <v>0</v>
      </c>
      <c r="U28" s="73">
        <v>-53.2</v>
      </c>
      <c r="V28" s="74">
        <v>44.23</v>
      </c>
      <c r="W28">
        <v>0</v>
      </c>
      <c r="X28">
        <v>-50</v>
      </c>
      <c r="Y28">
        <v>-0.2</v>
      </c>
      <c r="Z28">
        <v>-3</v>
      </c>
      <c r="AA28">
        <v>0.68</v>
      </c>
      <c r="AB28">
        <v>43.55</v>
      </c>
    </row>
    <row r="29" spans="7:28">
      <c r="G29" t="s">
        <v>71</v>
      </c>
      <c r="H29" s="73">
        <v>0</v>
      </c>
      <c r="I29" s="46">
        <v>0</v>
      </c>
      <c r="J29" s="46">
        <v>19.36</v>
      </c>
      <c r="K29" s="46">
        <v>0</v>
      </c>
      <c r="L29" s="46">
        <v>0</v>
      </c>
      <c r="M29" s="74">
        <v>0.97</v>
      </c>
      <c r="N29" s="73">
        <v>-73</v>
      </c>
      <c r="O29" s="46">
        <v>-38</v>
      </c>
      <c r="P29" s="46">
        <v>0</v>
      </c>
      <c r="Q29" s="46">
        <v>0</v>
      </c>
      <c r="R29" s="46">
        <v>-3</v>
      </c>
      <c r="S29" s="74">
        <v>0</v>
      </c>
      <c r="U29" s="73">
        <v>-114.2</v>
      </c>
      <c r="V29" s="74">
        <v>20.329999999999998</v>
      </c>
      <c r="W29">
        <v>-73</v>
      </c>
      <c r="X29">
        <v>-38</v>
      </c>
      <c r="Y29">
        <v>-0.2</v>
      </c>
      <c r="Z29">
        <v>-3</v>
      </c>
      <c r="AA29">
        <v>0.97</v>
      </c>
      <c r="AB29">
        <v>19.36</v>
      </c>
    </row>
    <row r="30" spans="7:28">
      <c r="G30" t="s">
        <v>72</v>
      </c>
      <c r="H30" s="73">
        <v>0</v>
      </c>
      <c r="I30" s="46">
        <v>0</v>
      </c>
      <c r="J30" s="46">
        <v>19.36</v>
      </c>
      <c r="K30" s="46">
        <v>0</v>
      </c>
      <c r="L30" s="46">
        <v>0</v>
      </c>
      <c r="M30" s="74">
        <v>0.68</v>
      </c>
      <c r="N30" s="73">
        <v>-69</v>
      </c>
      <c r="O30" s="46">
        <v>-36</v>
      </c>
      <c r="P30" s="46">
        <v>0</v>
      </c>
      <c r="Q30" s="46">
        <v>0</v>
      </c>
      <c r="R30" s="46">
        <v>-3.2</v>
      </c>
      <c r="S30" s="74">
        <v>0</v>
      </c>
      <c r="U30" s="73">
        <v>-108.4</v>
      </c>
      <c r="V30" s="74">
        <v>20.04</v>
      </c>
      <c r="W30">
        <v>-69</v>
      </c>
      <c r="X30">
        <v>-36</v>
      </c>
      <c r="Y30">
        <v>-0.2</v>
      </c>
      <c r="Z30">
        <v>-3.2</v>
      </c>
      <c r="AA30">
        <v>0.68</v>
      </c>
      <c r="AB30">
        <v>19.36</v>
      </c>
    </row>
    <row r="31" spans="7:28">
      <c r="G31" t="s">
        <v>73</v>
      </c>
      <c r="H31" s="73">
        <v>0</v>
      </c>
      <c r="I31" s="46">
        <v>0</v>
      </c>
      <c r="J31" s="46">
        <v>9.68</v>
      </c>
      <c r="K31" s="46">
        <v>0</v>
      </c>
      <c r="L31" s="46">
        <v>0</v>
      </c>
      <c r="M31" s="74">
        <v>0.19</v>
      </c>
      <c r="N31" s="73">
        <v>-79</v>
      </c>
      <c r="O31" s="46">
        <v>-33</v>
      </c>
      <c r="P31" s="46">
        <v>0</v>
      </c>
      <c r="Q31" s="46">
        <v>0</v>
      </c>
      <c r="R31" s="46">
        <v>-3.5</v>
      </c>
      <c r="S31" s="74">
        <v>0</v>
      </c>
      <c r="U31" s="73">
        <v>-115.7</v>
      </c>
      <c r="V31" s="74">
        <v>9.8699999999999992</v>
      </c>
      <c r="W31">
        <v>-79</v>
      </c>
      <c r="X31">
        <v>-33</v>
      </c>
      <c r="Y31">
        <v>-0.2</v>
      </c>
      <c r="Z31">
        <v>-3.5</v>
      </c>
      <c r="AA31">
        <v>0.19</v>
      </c>
      <c r="AB31">
        <v>9.68</v>
      </c>
    </row>
    <row r="32" spans="7:28">
      <c r="G32" t="s">
        <v>74</v>
      </c>
      <c r="H32" s="73">
        <v>0</v>
      </c>
      <c r="I32" s="46">
        <v>0</v>
      </c>
      <c r="J32" s="46">
        <v>19.36</v>
      </c>
      <c r="K32" s="46">
        <v>0</v>
      </c>
      <c r="L32" s="46">
        <v>0</v>
      </c>
      <c r="M32" s="74">
        <v>0.19</v>
      </c>
      <c r="N32" s="73">
        <v>-20</v>
      </c>
      <c r="O32" s="46">
        <v>-27</v>
      </c>
      <c r="P32" s="46">
        <v>0</v>
      </c>
      <c r="Q32" s="46">
        <v>0</v>
      </c>
      <c r="R32" s="46">
        <v>-3.8</v>
      </c>
      <c r="S32" s="74">
        <v>0</v>
      </c>
      <c r="U32" s="73">
        <v>-51</v>
      </c>
      <c r="V32" s="74">
        <v>19.55</v>
      </c>
      <c r="W32">
        <v>-20</v>
      </c>
      <c r="X32">
        <v>-27</v>
      </c>
      <c r="Y32">
        <v>-0.2</v>
      </c>
      <c r="Z32">
        <v>-3.8</v>
      </c>
      <c r="AA32">
        <v>0.19</v>
      </c>
      <c r="AB32">
        <v>19.36</v>
      </c>
    </row>
    <row r="33" spans="7:28">
      <c r="G33" t="s">
        <v>75</v>
      </c>
      <c r="H33" s="73">
        <v>0</v>
      </c>
      <c r="I33" s="46">
        <v>0</v>
      </c>
      <c r="J33" s="46">
        <v>19.36</v>
      </c>
      <c r="K33" s="46">
        <v>0</v>
      </c>
      <c r="L33" s="46">
        <v>0</v>
      </c>
      <c r="M33" s="74">
        <v>0</v>
      </c>
      <c r="N33" s="73">
        <v>0</v>
      </c>
      <c r="O33" s="46">
        <v>-21</v>
      </c>
      <c r="P33" s="46">
        <v>0</v>
      </c>
      <c r="Q33" s="46">
        <v>0</v>
      </c>
      <c r="R33" s="46">
        <v>-4.0999999999999996</v>
      </c>
      <c r="S33" s="74">
        <v>0</v>
      </c>
      <c r="U33" s="73">
        <v>-25.3</v>
      </c>
      <c r="V33" s="74">
        <v>19.36</v>
      </c>
      <c r="W33">
        <v>0</v>
      </c>
      <c r="X33">
        <v>-21</v>
      </c>
      <c r="Y33">
        <v>-0.2</v>
      </c>
      <c r="Z33">
        <v>-4.0999999999999996</v>
      </c>
      <c r="AA33">
        <v>0</v>
      </c>
      <c r="AB33">
        <v>19.36</v>
      </c>
    </row>
    <row r="34" spans="7:28">
      <c r="G34" t="s">
        <v>76</v>
      </c>
      <c r="H34" s="73">
        <v>0</v>
      </c>
      <c r="I34" s="46">
        <v>0</v>
      </c>
      <c r="J34" s="46">
        <v>19.36</v>
      </c>
      <c r="K34" s="46">
        <v>0</v>
      </c>
      <c r="L34" s="46">
        <v>0</v>
      </c>
      <c r="M34" s="74">
        <v>0</v>
      </c>
      <c r="N34" s="73">
        <v>-15</v>
      </c>
      <c r="O34" s="46">
        <v>-8</v>
      </c>
      <c r="P34" s="46">
        <v>0</v>
      </c>
      <c r="Q34" s="46">
        <v>0</v>
      </c>
      <c r="R34" s="46">
        <v>-4.3</v>
      </c>
      <c r="S34" s="74">
        <v>0</v>
      </c>
      <c r="U34" s="73">
        <v>-27.5</v>
      </c>
      <c r="V34" s="74">
        <v>19.36</v>
      </c>
      <c r="W34">
        <v>-15</v>
      </c>
      <c r="X34">
        <v>-8</v>
      </c>
      <c r="Y34">
        <v>-0.2</v>
      </c>
      <c r="Z34">
        <v>-4.3</v>
      </c>
      <c r="AA34">
        <v>0</v>
      </c>
      <c r="AB34">
        <v>19.36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-65</v>
      </c>
      <c r="O35" s="46">
        <v>-22</v>
      </c>
      <c r="P35" s="46">
        <v>-220</v>
      </c>
      <c r="Q35" s="46">
        <v>0</v>
      </c>
      <c r="R35" s="46">
        <v>-4.5</v>
      </c>
      <c r="S35" s="74">
        <v>0</v>
      </c>
      <c r="U35" s="73">
        <v>-311.7</v>
      </c>
      <c r="V35" s="74">
        <v>0</v>
      </c>
      <c r="W35">
        <v>-65</v>
      </c>
      <c r="X35">
        <v>-22</v>
      </c>
      <c r="Y35">
        <v>-0.2</v>
      </c>
      <c r="Z35">
        <v>-4.5</v>
      </c>
      <c r="AA35">
        <v>0</v>
      </c>
      <c r="AB35">
        <v>-220</v>
      </c>
    </row>
    <row r="36" spans="7:28">
      <c r="G36" t="s">
        <v>78</v>
      </c>
      <c r="H36" s="73">
        <v>0</v>
      </c>
      <c r="I36" s="46">
        <v>22.26</v>
      </c>
      <c r="J36" s="46">
        <v>0</v>
      </c>
      <c r="K36" s="46">
        <v>0</v>
      </c>
      <c r="L36" s="46">
        <v>0</v>
      </c>
      <c r="M36" s="74">
        <v>0</v>
      </c>
      <c r="N36" s="73">
        <v>-83</v>
      </c>
      <c r="O36" s="46">
        <v>0</v>
      </c>
      <c r="P36" s="46">
        <v>-120</v>
      </c>
      <c r="Q36" s="46">
        <v>0</v>
      </c>
      <c r="R36" s="46">
        <v>-4.7</v>
      </c>
      <c r="S36" s="74">
        <v>0</v>
      </c>
      <c r="U36" s="73">
        <v>-207.9</v>
      </c>
      <c r="V36" s="74">
        <v>22.26</v>
      </c>
      <c r="W36">
        <v>-83</v>
      </c>
      <c r="X36">
        <v>22.26</v>
      </c>
      <c r="Y36">
        <v>-0.2</v>
      </c>
      <c r="Z36">
        <v>-4.7</v>
      </c>
      <c r="AA36">
        <v>0</v>
      </c>
      <c r="AB36">
        <v>-120</v>
      </c>
    </row>
    <row r="37" spans="7:28">
      <c r="G37" t="s">
        <v>79</v>
      </c>
      <c r="H37" s="73">
        <v>0</v>
      </c>
      <c r="I37" s="46">
        <v>10.64</v>
      </c>
      <c r="J37" s="46">
        <v>0</v>
      </c>
      <c r="K37" s="46">
        <v>0</v>
      </c>
      <c r="L37" s="46">
        <v>0</v>
      </c>
      <c r="M37" s="74">
        <v>0.1</v>
      </c>
      <c r="N37" s="73">
        <v>-86</v>
      </c>
      <c r="O37" s="46">
        <v>0</v>
      </c>
      <c r="P37" s="46">
        <v>-50</v>
      </c>
      <c r="Q37" s="46">
        <v>0</v>
      </c>
      <c r="R37" s="46">
        <v>-5</v>
      </c>
      <c r="S37" s="74">
        <v>0</v>
      </c>
      <c r="U37" s="73">
        <v>-141.19999999999999</v>
      </c>
      <c r="V37" s="74">
        <v>10.74</v>
      </c>
      <c r="W37">
        <v>-86</v>
      </c>
      <c r="X37">
        <v>10.64</v>
      </c>
      <c r="Y37">
        <v>-0.2</v>
      </c>
      <c r="Z37">
        <v>-5</v>
      </c>
      <c r="AA37">
        <v>0.1</v>
      </c>
      <c r="AB37">
        <v>-50</v>
      </c>
    </row>
    <row r="38" spans="7:28">
      <c r="G38" t="s">
        <v>80</v>
      </c>
      <c r="H38" s="73">
        <v>0</v>
      </c>
      <c r="I38" s="46">
        <v>12.58</v>
      </c>
      <c r="J38" s="46">
        <v>0</v>
      </c>
      <c r="K38" s="46">
        <v>0</v>
      </c>
      <c r="L38" s="46">
        <v>0</v>
      </c>
      <c r="M38" s="74">
        <v>0.1</v>
      </c>
      <c r="N38" s="73">
        <v>-119</v>
      </c>
      <c r="O38" s="46">
        <v>0</v>
      </c>
      <c r="P38" s="46">
        <v>-50</v>
      </c>
      <c r="Q38" s="46">
        <v>0</v>
      </c>
      <c r="R38" s="46">
        <v>-5.5</v>
      </c>
      <c r="S38" s="74">
        <v>0</v>
      </c>
      <c r="U38" s="73">
        <v>-174.7</v>
      </c>
      <c r="V38" s="74">
        <v>12.68</v>
      </c>
      <c r="W38">
        <v>-119</v>
      </c>
      <c r="X38">
        <v>12.58</v>
      </c>
      <c r="Y38">
        <v>-0.2</v>
      </c>
      <c r="Z38">
        <v>-5.5</v>
      </c>
      <c r="AA38">
        <v>0.1</v>
      </c>
      <c r="AB38">
        <v>-50</v>
      </c>
    </row>
    <row r="39" spans="7:28">
      <c r="G39" t="s">
        <v>81</v>
      </c>
      <c r="H39" s="73">
        <v>0</v>
      </c>
      <c r="I39" s="46">
        <v>74.53</v>
      </c>
      <c r="J39" s="46">
        <v>0</v>
      </c>
      <c r="K39" s="46">
        <v>0</v>
      </c>
      <c r="L39" s="46">
        <v>0</v>
      </c>
      <c r="M39" s="74">
        <v>0</v>
      </c>
      <c r="N39" s="73">
        <v>-153</v>
      </c>
      <c r="O39" s="46">
        <v>0</v>
      </c>
      <c r="P39" s="46">
        <v>-25</v>
      </c>
      <c r="Q39" s="46">
        <v>0</v>
      </c>
      <c r="R39" s="46">
        <v>-5.7</v>
      </c>
      <c r="S39" s="74">
        <v>0</v>
      </c>
      <c r="U39" s="73">
        <v>-183.9</v>
      </c>
      <c r="V39" s="74">
        <v>74.53</v>
      </c>
      <c r="W39">
        <v>-153</v>
      </c>
      <c r="X39">
        <v>74.53</v>
      </c>
      <c r="Y39">
        <v>-0.2</v>
      </c>
      <c r="Z39">
        <v>-5.7</v>
      </c>
      <c r="AA39">
        <v>0</v>
      </c>
      <c r="AB39">
        <v>-25</v>
      </c>
    </row>
    <row r="40" spans="7:28">
      <c r="G40" t="s">
        <v>82</v>
      </c>
      <c r="H40" s="73">
        <v>0</v>
      </c>
      <c r="I40" s="46">
        <v>11.61</v>
      </c>
      <c r="J40" s="46">
        <v>0</v>
      </c>
      <c r="K40" s="46">
        <v>0</v>
      </c>
      <c r="L40" s="46">
        <v>0</v>
      </c>
      <c r="M40" s="74">
        <v>0</v>
      </c>
      <c r="N40" s="73">
        <v>-172</v>
      </c>
      <c r="O40" s="46">
        <v>0</v>
      </c>
      <c r="P40" s="46">
        <v>-20</v>
      </c>
      <c r="Q40" s="46">
        <v>0</v>
      </c>
      <c r="R40" s="46">
        <v>-5.8</v>
      </c>
      <c r="S40" s="74">
        <v>0</v>
      </c>
      <c r="U40" s="73">
        <v>-198</v>
      </c>
      <c r="V40" s="74">
        <v>11.61</v>
      </c>
      <c r="W40">
        <v>-172</v>
      </c>
      <c r="X40">
        <v>11.61</v>
      </c>
      <c r="Y40">
        <v>-0.2</v>
      </c>
      <c r="Z40">
        <v>-5.8</v>
      </c>
      <c r="AA40">
        <v>0</v>
      </c>
      <c r="AB40">
        <v>-20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</v>
      </c>
      <c r="N41" s="73">
        <v>-69</v>
      </c>
      <c r="O41" s="46">
        <v>-10</v>
      </c>
      <c r="P41" s="46">
        <v>-20</v>
      </c>
      <c r="Q41" s="46">
        <v>0</v>
      </c>
      <c r="R41" s="46">
        <v>-6.2</v>
      </c>
      <c r="S41" s="74">
        <v>0</v>
      </c>
      <c r="U41" s="73">
        <v>-105.4</v>
      </c>
      <c r="V41" s="74">
        <v>0.1</v>
      </c>
      <c r="W41">
        <v>-69</v>
      </c>
      <c r="X41">
        <v>-10</v>
      </c>
      <c r="Y41">
        <v>-0.2</v>
      </c>
      <c r="Z41">
        <v>-6.2</v>
      </c>
      <c r="AA41">
        <v>0.1</v>
      </c>
      <c r="AB41">
        <v>-20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-98</v>
      </c>
      <c r="O42" s="46">
        <v>-5</v>
      </c>
      <c r="P42" s="46">
        <v>-40</v>
      </c>
      <c r="Q42" s="46">
        <v>0</v>
      </c>
      <c r="R42" s="46">
        <v>-6.4</v>
      </c>
      <c r="S42" s="74">
        <v>0</v>
      </c>
      <c r="U42" s="73">
        <v>-149.6</v>
      </c>
      <c r="V42" s="74">
        <v>0</v>
      </c>
      <c r="W42">
        <v>-98</v>
      </c>
      <c r="X42">
        <v>-5</v>
      </c>
      <c r="Y42">
        <v>-0.2</v>
      </c>
      <c r="Z42">
        <v>-6.4</v>
      </c>
      <c r="AA42">
        <v>0</v>
      </c>
      <c r="AB42">
        <v>-40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0.1</v>
      </c>
      <c r="N43" s="73">
        <v>-102</v>
      </c>
      <c r="O43" s="46">
        <v>-3</v>
      </c>
      <c r="P43" s="46">
        <v>-70</v>
      </c>
      <c r="Q43" s="46">
        <v>0</v>
      </c>
      <c r="R43" s="46">
        <v>-6.5</v>
      </c>
      <c r="S43" s="74">
        <v>0</v>
      </c>
      <c r="U43" s="73">
        <v>-181.5</v>
      </c>
      <c r="V43" s="74">
        <v>0.1</v>
      </c>
      <c r="W43">
        <v>-102</v>
      </c>
      <c r="X43">
        <v>-3</v>
      </c>
      <c r="Y43">
        <v>0</v>
      </c>
      <c r="Z43">
        <v>-6.5</v>
      </c>
      <c r="AA43">
        <v>0.1</v>
      </c>
      <c r="AB43">
        <v>-70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-86</v>
      </c>
      <c r="O44" s="46">
        <v>-85</v>
      </c>
      <c r="P44" s="46">
        <v>-70</v>
      </c>
      <c r="Q44" s="46">
        <v>0</v>
      </c>
      <c r="R44" s="46">
        <v>-6.7</v>
      </c>
      <c r="S44" s="74">
        <v>0</v>
      </c>
      <c r="U44" s="73">
        <v>-247.7</v>
      </c>
      <c r="V44" s="74">
        <v>0</v>
      </c>
      <c r="W44">
        <v>-86</v>
      </c>
      <c r="X44">
        <v>-85</v>
      </c>
      <c r="Y44">
        <v>0</v>
      </c>
      <c r="Z44">
        <v>-6.7</v>
      </c>
      <c r="AA44">
        <v>0</v>
      </c>
      <c r="AB44">
        <v>-70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-80</v>
      </c>
      <c r="O45" s="46">
        <v>0</v>
      </c>
      <c r="P45" s="46">
        <v>-60</v>
      </c>
      <c r="Q45" s="46">
        <v>0</v>
      </c>
      <c r="R45" s="46">
        <v>-8.3000000000000007</v>
      </c>
      <c r="S45" s="74">
        <v>0</v>
      </c>
      <c r="U45" s="73">
        <v>-151.5</v>
      </c>
      <c r="V45" s="74">
        <v>0</v>
      </c>
      <c r="W45">
        <v>-80</v>
      </c>
      <c r="X45">
        <v>0</v>
      </c>
      <c r="Y45">
        <v>-3.2</v>
      </c>
      <c r="Z45">
        <v>-8.3000000000000007</v>
      </c>
      <c r="AA45">
        <v>0</v>
      </c>
      <c r="AB45">
        <v>-60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-75</v>
      </c>
      <c r="O46" s="46">
        <v>0</v>
      </c>
      <c r="P46" s="46">
        <v>-45</v>
      </c>
      <c r="Q46" s="46">
        <v>0</v>
      </c>
      <c r="R46" s="46">
        <v>-8.6</v>
      </c>
      <c r="S46" s="74">
        <v>0</v>
      </c>
      <c r="U46" s="73">
        <v>-131.80000000000001</v>
      </c>
      <c r="V46" s="74">
        <v>0</v>
      </c>
      <c r="W46">
        <v>-75</v>
      </c>
      <c r="X46">
        <v>0</v>
      </c>
      <c r="Y46">
        <v>-3.2</v>
      </c>
      <c r="Z46">
        <v>-8.6</v>
      </c>
      <c r="AA46">
        <v>0</v>
      </c>
      <c r="AB46">
        <v>-45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-101</v>
      </c>
      <c r="O47" s="46">
        <v>0</v>
      </c>
      <c r="P47" s="46">
        <v>-70</v>
      </c>
      <c r="Q47" s="46">
        <v>0</v>
      </c>
      <c r="R47" s="46">
        <v>-8.8000000000000007</v>
      </c>
      <c r="S47" s="74">
        <v>0</v>
      </c>
      <c r="U47" s="73">
        <v>-183</v>
      </c>
      <c r="V47" s="74">
        <v>0</v>
      </c>
      <c r="W47">
        <v>-101</v>
      </c>
      <c r="X47">
        <v>0</v>
      </c>
      <c r="Y47">
        <v>-3.2</v>
      </c>
      <c r="Z47">
        <v>-8.8000000000000007</v>
      </c>
      <c r="AA47">
        <v>0</v>
      </c>
      <c r="AB47">
        <v>-70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-101</v>
      </c>
      <c r="O48" s="46">
        <v>0</v>
      </c>
      <c r="P48" s="46">
        <v>-55</v>
      </c>
      <c r="Q48" s="46">
        <v>0</v>
      </c>
      <c r="R48" s="46">
        <v>-8.9</v>
      </c>
      <c r="S48" s="74">
        <v>0</v>
      </c>
      <c r="U48" s="73">
        <v>-164.9</v>
      </c>
      <c r="V48" s="74">
        <v>0</v>
      </c>
      <c r="W48">
        <v>-101</v>
      </c>
      <c r="X48">
        <v>0</v>
      </c>
      <c r="Y48">
        <v>0</v>
      </c>
      <c r="Z48">
        <v>-8.9</v>
      </c>
      <c r="AA48">
        <v>0</v>
      </c>
      <c r="AB48">
        <v>-55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-121</v>
      </c>
      <c r="O49" s="46">
        <v>-41</v>
      </c>
      <c r="P49" s="46">
        <v>-45</v>
      </c>
      <c r="Q49" s="46">
        <v>0</v>
      </c>
      <c r="R49" s="46">
        <v>-7.7</v>
      </c>
      <c r="S49" s="74">
        <v>0</v>
      </c>
      <c r="U49" s="73">
        <v>-214.9</v>
      </c>
      <c r="V49" s="74">
        <v>0</v>
      </c>
      <c r="W49">
        <v>-121</v>
      </c>
      <c r="X49">
        <v>-41</v>
      </c>
      <c r="Y49">
        <v>-0.2</v>
      </c>
      <c r="Z49">
        <v>-7.7</v>
      </c>
      <c r="AA49">
        <v>0</v>
      </c>
      <c r="AB49">
        <v>-45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-100</v>
      </c>
      <c r="O50" s="46">
        <v>-72</v>
      </c>
      <c r="P50" s="46">
        <v>-45</v>
      </c>
      <c r="Q50" s="46">
        <v>0</v>
      </c>
      <c r="R50" s="46">
        <v>-9.3000000000000007</v>
      </c>
      <c r="S50" s="74">
        <v>0</v>
      </c>
      <c r="U50" s="73">
        <v>-226.5</v>
      </c>
      <c r="V50" s="74">
        <v>0</v>
      </c>
      <c r="W50">
        <v>-100</v>
      </c>
      <c r="X50">
        <v>-72</v>
      </c>
      <c r="Y50">
        <v>-0.2</v>
      </c>
      <c r="Z50">
        <v>-9.3000000000000007</v>
      </c>
      <c r="AA50">
        <v>0</v>
      </c>
      <c r="AB50">
        <v>-45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-140</v>
      </c>
      <c r="O51" s="46">
        <v>-95</v>
      </c>
      <c r="P51" s="46">
        <v>-30</v>
      </c>
      <c r="Q51" s="46">
        <v>0</v>
      </c>
      <c r="R51" s="46">
        <v>-9.1</v>
      </c>
      <c r="S51" s="74">
        <v>0</v>
      </c>
      <c r="U51" s="73">
        <v>-274.3</v>
      </c>
      <c r="V51" s="74">
        <v>0</v>
      </c>
      <c r="W51">
        <v>-140</v>
      </c>
      <c r="X51">
        <v>-95</v>
      </c>
      <c r="Y51">
        <v>-0.2</v>
      </c>
      <c r="Z51">
        <v>-9.1</v>
      </c>
      <c r="AA51">
        <v>0</v>
      </c>
      <c r="AB51">
        <v>-30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0.1</v>
      </c>
      <c r="N52" s="73">
        <v>-142</v>
      </c>
      <c r="O52" s="46">
        <v>-80</v>
      </c>
      <c r="P52" s="46">
        <v>-25</v>
      </c>
      <c r="Q52" s="46">
        <v>0</v>
      </c>
      <c r="R52" s="46">
        <v>-7.8</v>
      </c>
      <c r="S52" s="74">
        <v>0</v>
      </c>
      <c r="U52" s="73">
        <v>-255</v>
      </c>
      <c r="V52" s="74">
        <v>0.1</v>
      </c>
      <c r="W52">
        <v>-142</v>
      </c>
      <c r="X52">
        <v>-80</v>
      </c>
      <c r="Y52">
        <v>-0.2</v>
      </c>
      <c r="Z52">
        <v>-7.8</v>
      </c>
      <c r="AA52">
        <v>0.1</v>
      </c>
      <c r="AB52">
        <v>-25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-128</v>
      </c>
      <c r="O53" s="46">
        <v>-85</v>
      </c>
      <c r="P53" s="46">
        <v>-60</v>
      </c>
      <c r="Q53" s="46">
        <v>0</v>
      </c>
      <c r="R53" s="46">
        <v>-8</v>
      </c>
      <c r="S53" s="74">
        <v>0</v>
      </c>
      <c r="U53" s="73">
        <v>-281.2</v>
      </c>
      <c r="V53" s="74">
        <v>0</v>
      </c>
      <c r="W53">
        <v>-128</v>
      </c>
      <c r="X53">
        <v>-85</v>
      </c>
      <c r="Y53">
        <v>-0.2</v>
      </c>
      <c r="Z53">
        <v>-8</v>
      </c>
      <c r="AA53">
        <v>0</v>
      </c>
      <c r="AB53">
        <v>-60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</v>
      </c>
      <c r="N54" s="73">
        <v>-162</v>
      </c>
      <c r="O54" s="46">
        <v>-15</v>
      </c>
      <c r="P54" s="46">
        <v>-95</v>
      </c>
      <c r="Q54" s="46">
        <v>0</v>
      </c>
      <c r="R54" s="46">
        <v>-10.3</v>
      </c>
      <c r="S54" s="74">
        <v>0</v>
      </c>
      <c r="U54" s="73">
        <v>-282.5</v>
      </c>
      <c r="V54" s="74">
        <v>0.1</v>
      </c>
      <c r="W54">
        <v>-162</v>
      </c>
      <c r="X54">
        <v>-15</v>
      </c>
      <c r="Y54">
        <v>-0.2</v>
      </c>
      <c r="Z54">
        <v>-10.3</v>
      </c>
      <c r="AA54">
        <v>0.1</v>
      </c>
      <c r="AB54">
        <v>-95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-199</v>
      </c>
      <c r="O55" s="46">
        <v>0</v>
      </c>
      <c r="P55" s="46">
        <v>-130</v>
      </c>
      <c r="Q55" s="46">
        <v>0</v>
      </c>
      <c r="R55" s="46">
        <v>-7.6</v>
      </c>
      <c r="S55" s="74">
        <v>0</v>
      </c>
      <c r="U55" s="73">
        <v>-336.8</v>
      </c>
      <c r="V55" s="74">
        <v>0.1</v>
      </c>
      <c r="W55">
        <v>-199</v>
      </c>
      <c r="X55">
        <v>0</v>
      </c>
      <c r="Y55">
        <v>-0.2</v>
      </c>
      <c r="Z55">
        <v>-7.6</v>
      </c>
      <c r="AA55">
        <v>0.1</v>
      </c>
      <c r="AB55">
        <v>-130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0.1</v>
      </c>
      <c r="N56" s="73">
        <v>-191</v>
      </c>
      <c r="O56" s="46">
        <v>0</v>
      </c>
      <c r="P56" s="46">
        <v>-130</v>
      </c>
      <c r="Q56" s="46">
        <v>0</v>
      </c>
      <c r="R56" s="46">
        <v>-9.9</v>
      </c>
      <c r="S56" s="74">
        <v>0</v>
      </c>
      <c r="U56" s="73">
        <v>-331.1</v>
      </c>
      <c r="V56" s="74">
        <v>0.1</v>
      </c>
      <c r="W56">
        <v>-191</v>
      </c>
      <c r="X56">
        <v>0</v>
      </c>
      <c r="Y56">
        <v>-0.2</v>
      </c>
      <c r="Z56">
        <v>-9.9</v>
      </c>
      <c r="AA56">
        <v>0.1</v>
      </c>
      <c r="AB56">
        <v>-130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-168</v>
      </c>
      <c r="O57" s="46">
        <v>0</v>
      </c>
      <c r="P57" s="46">
        <v>-50</v>
      </c>
      <c r="Q57" s="46">
        <v>0</v>
      </c>
      <c r="R57" s="46">
        <v>-8.8000000000000007</v>
      </c>
      <c r="S57" s="74">
        <v>0</v>
      </c>
      <c r="U57" s="73">
        <v>-227</v>
      </c>
      <c r="V57" s="74">
        <v>0</v>
      </c>
      <c r="W57">
        <v>-168</v>
      </c>
      <c r="X57">
        <v>0</v>
      </c>
      <c r="Y57">
        <v>-0.2</v>
      </c>
      <c r="Z57">
        <v>-8.8000000000000007</v>
      </c>
      <c r="AA57">
        <v>0</v>
      </c>
      <c r="AB57">
        <v>-50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-160</v>
      </c>
      <c r="O58" s="46">
        <v>0</v>
      </c>
      <c r="P58" s="46">
        <v>0</v>
      </c>
      <c r="Q58" s="46">
        <v>0</v>
      </c>
      <c r="R58" s="46">
        <v>-9.4</v>
      </c>
      <c r="S58" s="74">
        <v>0</v>
      </c>
      <c r="U58" s="73">
        <v>-169.6</v>
      </c>
      <c r="V58" s="74">
        <v>0</v>
      </c>
      <c r="W58">
        <v>-160</v>
      </c>
      <c r="X58">
        <v>0</v>
      </c>
      <c r="Y58">
        <v>-0.2</v>
      </c>
      <c r="Z58">
        <v>-9.4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0.1</v>
      </c>
      <c r="N59" s="73">
        <v>-155</v>
      </c>
      <c r="O59" s="46">
        <v>0</v>
      </c>
      <c r="P59" s="46">
        <v>0</v>
      </c>
      <c r="Q59" s="46">
        <v>0</v>
      </c>
      <c r="R59" s="46">
        <v>-9</v>
      </c>
      <c r="S59" s="74">
        <v>0</v>
      </c>
      <c r="U59" s="73">
        <v>-164.2</v>
      </c>
      <c r="V59" s="74">
        <v>0.1</v>
      </c>
      <c r="W59">
        <v>-155</v>
      </c>
      <c r="X59">
        <v>0</v>
      </c>
      <c r="Y59">
        <v>-0.2</v>
      </c>
      <c r="Z59">
        <v>-9</v>
      </c>
      <c r="AA59">
        <v>0.1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-139</v>
      </c>
      <c r="O60" s="46">
        <v>0</v>
      </c>
      <c r="P60" s="46">
        <v>0</v>
      </c>
      <c r="Q60" s="46">
        <v>0</v>
      </c>
      <c r="R60" s="46">
        <v>-8.6999999999999993</v>
      </c>
      <c r="S60" s="74">
        <v>0</v>
      </c>
      <c r="U60" s="73">
        <v>-147.9</v>
      </c>
      <c r="V60" s="74">
        <v>0</v>
      </c>
      <c r="W60">
        <v>-139</v>
      </c>
      <c r="X60">
        <v>0</v>
      </c>
      <c r="Y60">
        <v>-0.2</v>
      </c>
      <c r="Z60">
        <v>-8.6999999999999993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0.1</v>
      </c>
      <c r="N61" s="73">
        <v>-145</v>
      </c>
      <c r="O61" s="46">
        <v>-20</v>
      </c>
      <c r="P61" s="46">
        <v>-40</v>
      </c>
      <c r="Q61" s="46">
        <v>0</v>
      </c>
      <c r="R61" s="46">
        <v>-10.199999999999999</v>
      </c>
      <c r="S61" s="74">
        <v>0</v>
      </c>
      <c r="U61" s="73">
        <v>-215.4</v>
      </c>
      <c r="V61" s="74">
        <v>0.1</v>
      </c>
      <c r="W61">
        <v>-145</v>
      </c>
      <c r="X61">
        <v>-20</v>
      </c>
      <c r="Y61">
        <v>-0.2</v>
      </c>
      <c r="Z61">
        <v>-10.199999999999999</v>
      </c>
      <c r="AA61">
        <v>0.1</v>
      </c>
      <c r="AB61">
        <v>-40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0.1</v>
      </c>
      <c r="N62" s="73">
        <v>-123</v>
      </c>
      <c r="O62" s="46">
        <v>-15</v>
      </c>
      <c r="P62" s="46">
        <v>-20</v>
      </c>
      <c r="Q62" s="46">
        <v>0</v>
      </c>
      <c r="R62" s="46">
        <v>-9.9</v>
      </c>
      <c r="S62" s="74">
        <v>0</v>
      </c>
      <c r="U62" s="73">
        <v>-168.1</v>
      </c>
      <c r="V62" s="74">
        <v>0.1</v>
      </c>
      <c r="W62">
        <v>-123</v>
      </c>
      <c r="X62">
        <v>-15</v>
      </c>
      <c r="Y62">
        <v>-0.2</v>
      </c>
      <c r="Z62">
        <v>-9.9</v>
      </c>
      <c r="AA62">
        <v>0.1</v>
      </c>
      <c r="AB62">
        <v>-20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-60</v>
      </c>
      <c r="O63" s="46">
        <v>-25</v>
      </c>
      <c r="P63" s="46">
        <v>0</v>
      </c>
      <c r="Q63" s="46">
        <v>0</v>
      </c>
      <c r="R63" s="46">
        <v>-9.5</v>
      </c>
      <c r="S63" s="74">
        <v>0</v>
      </c>
      <c r="U63" s="73">
        <v>-94.7</v>
      </c>
      <c r="V63" s="74">
        <v>0</v>
      </c>
      <c r="W63">
        <v>-60</v>
      </c>
      <c r="X63">
        <v>-25</v>
      </c>
      <c r="Y63">
        <v>-0.2</v>
      </c>
      <c r="Z63">
        <v>-9.5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-61</v>
      </c>
      <c r="O64" s="46">
        <v>-20</v>
      </c>
      <c r="P64" s="46">
        <v>0</v>
      </c>
      <c r="Q64" s="46">
        <v>0</v>
      </c>
      <c r="R64" s="46">
        <v>-9</v>
      </c>
      <c r="S64" s="74">
        <v>0</v>
      </c>
      <c r="U64" s="73">
        <v>-90.2</v>
      </c>
      <c r="V64" s="74">
        <v>0</v>
      </c>
      <c r="W64">
        <v>-61</v>
      </c>
      <c r="X64">
        <v>-20</v>
      </c>
      <c r="Y64">
        <v>-0.2</v>
      </c>
      <c r="Z64">
        <v>-9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0.1</v>
      </c>
      <c r="N65" s="73">
        <v>-50</v>
      </c>
      <c r="O65" s="46">
        <v>-25</v>
      </c>
      <c r="P65" s="46">
        <v>0</v>
      </c>
      <c r="Q65" s="46">
        <v>0</v>
      </c>
      <c r="R65" s="46">
        <v>-8.1999999999999993</v>
      </c>
      <c r="S65" s="74">
        <v>0</v>
      </c>
      <c r="U65" s="73">
        <v>-83.4</v>
      </c>
      <c r="V65" s="74">
        <v>0.1</v>
      </c>
      <c r="W65">
        <v>-50</v>
      </c>
      <c r="X65">
        <v>-25</v>
      </c>
      <c r="Y65">
        <v>-0.2</v>
      </c>
      <c r="Z65">
        <v>-8.1999999999999993</v>
      </c>
      <c r="AA65">
        <v>0.1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-43</v>
      </c>
      <c r="O66" s="46">
        <v>-40</v>
      </c>
      <c r="P66" s="46">
        <v>-40</v>
      </c>
      <c r="Q66" s="46">
        <v>0</v>
      </c>
      <c r="R66" s="46">
        <v>-8</v>
      </c>
      <c r="S66" s="74">
        <v>0</v>
      </c>
      <c r="U66" s="73">
        <v>-131.19999999999999</v>
      </c>
      <c r="V66" s="74">
        <v>0</v>
      </c>
      <c r="W66">
        <v>-43</v>
      </c>
      <c r="X66">
        <v>-40</v>
      </c>
      <c r="Y66">
        <v>-0.2</v>
      </c>
      <c r="Z66">
        <v>-8</v>
      </c>
      <c r="AA66">
        <v>0</v>
      </c>
      <c r="AB66">
        <v>-40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-32</v>
      </c>
      <c r="O67" s="46">
        <v>-85</v>
      </c>
      <c r="P67" s="46">
        <v>-45</v>
      </c>
      <c r="Q67" s="46">
        <v>0</v>
      </c>
      <c r="R67" s="46">
        <v>-7.5</v>
      </c>
      <c r="S67" s="74">
        <v>0</v>
      </c>
      <c r="U67" s="73">
        <v>-169.7</v>
      </c>
      <c r="V67" s="74">
        <v>0</v>
      </c>
      <c r="W67">
        <v>-32</v>
      </c>
      <c r="X67">
        <v>-85</v>
      </c>
      <c r="Y67">
        <v>-0.2</v>
      </c>
      <c r="Z67">
        <v>-7.5</v>
      </c>
      <c r="AA67">
        <v>0</v>
      </c>
      <c r="AB67">
        <v>-45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0.1</v>
      </c>
      <c r="N68" s="73">
        <v>-30</v>
      </c>
      <c r="O68" s="46">
        <v>-84</v>
      </c>
      <c r="P68" s="46">
        <v>-40</v>
      </c>
      <c r="Q68" s="46">
        <v>0</v>
      </c>
      <c r="R68" s="46">
        <v>-6.9</v>
      </c>
      <c r="S68" s="74">
        <v>0</v>
      </c>
      <c r="U68" s="73">
        <v>-161.1</v>
      </c>
      <c r="V68" s="74">
        <v>0.1</v>
      </c>
      <c r="W68">
        <v>-30</v>
      </c>
      <c r="X68">
        <v>-84</v>
      </c>
      <c r="Y68">
        <v>-0.2</v>
      </c>
      <c r="Z68">
        <v>-6.9</v>
      </c>
      <c r="AA68">
        <v>0.1</v>
      </c>
      <c r="AB68">
        <v>-40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0.1</v>
      </c>
      <c r="N69" s="73">
        <v>-36</v>
      </c>
      <c r="O69" s="46">
        <v>-95</v>
      </c>
      <c r="P69" s="46">
        <v>-65</v>
      </c>
      <c r="Q69" s="46">
        <v>0</v>
      </c>
      <c r="R69" s="46">
        <v>-6</v>
      </c>
      <c r="S69" s="74">
        <v>0</v>
      </c>
      <c r="U69" s="73">
        <v>-202.2</v>
      </c>
      <c r="V69" s="74">
        <v>0.1</v>
      </c>
      <c r="W69">
        <v>-36</v>
      </c>
      <c r="X69">
        <v>-95</v>
      </c>
      <c r="Y69">
        <v>-0.2</v>
      </c>
      <c r="Z69">
        <v>-6</v>
      </c>
      <c r="AA69">
        <v>0.1</v>
      </c>
      <c r="AB69">
        <v>-65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0.1</v>
      </c>
      <c r="N70" s="73">
        <v>-36</v>
      </c>
      <c r="O70" s="46">
        <v>-84</v>
      </c>
      <c r="P70" s="46">
        <v>-70</v>
      </c>
      <c r="Q70" s="46">
        <v>0</v>
      </c>
      <c r="R70" s="46">
        <v>-5.5</v>
      </c>
      <c r="S70" s="74">
        <v>0</v>
      </c>
      <c r="U70" s="73">
        <v>-195.7</v>
      </c>
      <c r="V70" s="74">
        <v>0.1</v>
      </c>
      <c r="W70">
        <v>-36</v>
      </c>
      <c r="X70">
        <v>-84</v>
      </c>
      <c r="Y70">
        <v>-0.2</v>
      </c>
      <c r="Z70">
        <v>-5.5</v>
      </c>
      <c r="AA70">
        <v>0.1</v>
      </c>
      <c r="AB70">
        <v>-70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0.1</v>
      </c>
      <c r="N71" s="73">
        <v>-27</v>
      </c>
      <c r="O71" s="46">
        <v>-85</v>
      </c>
      <c r="P71" s="46">
        <v>-90</v>
      </c>
      <c r="Q71" s="46">
        <v>0</v>
      </c>
      <c r="R71" s="46">
        <v>-4.4000000000000004</v>
      </c>
      <c r="S71" s="74">
        <v>0</v>
      </c>
      <c r="U71" s="73">
        <v>-206.6</v>
      </c>
      <c r="V71" s="74">
        <v>0.1</v>
      </c>
      <c r="W71">
        <v>-27</v>
      </c>
      <c r="X71">
        <v>-85</v>
      </c>
      <c r="Y71">
        <v>-0.2</v>
      </c>
      <c r="Z71">
        <v>-4.4000000000000004</v>
      </c>
      <c r="AA71">
        <v>0.1</v>
      </c>
      <c r="AB71">
        <v>-90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0.1</v>
      </c>
      <c r="N72" s="73">
        <v>-27</v>
      </c>
      <c r="O72" s="46">
        <v>-80</v>
      </c>
      <c r="P72" s="46">
        <v>-90</v>
      </c>
      <c r="Q72" s="46">
        <v>0</v>
      </c>
      <c r="R72" s="46">
        <v>-4</v>
      </c>
      <c r="S72" s="74">
        <v>0</v>
      </c>
      <c r="U72" s="73">
        <v>-201.2</v>
      </c>
      <c r="V72" s="74">
        <v>0.1</v>
      </c>
      <c r="W72">
        <v>-27</v>
      </c>
      <c r="X72">
        <v>-80</v>
      </c>
      <c r="Y72">
        <v>-0.2</v>
      </c>
      <c r="Z72">
        <v>-4</v>
      </c>
      <c r="AA72">
        <v>0.1</v>
      </c>
      <c r="AB72">
        <v>-90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-32</v>
      </c>
      <c r="O73" s="46">
        <v>-75</v>
      </c>
      <c r="P73" s="46">
        <v>-89</v>
      </c>
      <c r="Q73" s="46">
        <v>0</v>
      </c>
      <c r="R73" s="46">
        <v>-3.6</v>
      </c>
      <c r="S73" s="74">
        <v>0</v>
      </c>
      <c r="U73" s="73">
        <v>-199.8</v>
      </c>
      <c r="V73" s="74">
        <v>0</v>
      </c>
      <c r="W73">
        <v>-32</v>
      </c>
      <c r="X73">
        <v>-75</v>
      </c>
      <c r="Y73">
        <v>-0.2</v>
      </c>
      <c r="Z73">
        <v>-3.6</v>
      </c>
      <c r="AA73">
        <v>0</v>
      </c>
      <c r="AB73">
        <v>-89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0.1</v>
      </c>
      <c r="N74" s="73">
        <v>-40</v>
      </c>
      <c r="O74" s="46">
        <v>-87</v>
      </c>
      <c r="P74" s="46">
        <v>-50</v>
      </c>
      <c r="Q74" s="46">
        <v>0</v>
      </c>
      <c r="R74" s="46">
        <v>-3.3</v>
      </c>
      <c r="S74" s="74">
        <v>0</v>
      </c>
      <c r="U74" s="73">
        <v>-180.5</v>
      </c>
      <c r="V74" s="74">
        <v>0.1</v>
      </c>
      <c r="W74">
        <v>-40</v>
      </c>
      <c r="X74">
        <v>-87</v>
      </c>
      <c r="Y74">
        <v>-0.2</v>
      </c>
      <c r="Z74">
        <v>-3.3</v>
      </c>
      <c r="AA74">
        <v>0.1</v>
      </c>
      <c r="AB74">
        <v>-50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0.1</v>
      </c>
      <c r="N75" s="73">
        <v>-137</v>
      </c>
      <c r="O75" s="46">
        <v>-40</v>
      </c>
      <c r="P75" s="46">
        <v>-99</v>
      </c>
      <c r="Q75" s="46">
        <v>0</v>
      </c>
      <c r="R75" s="46">
        <v>-1.3</v>
      </c>
      <c r="S75" s="74">
        <v>0</v>
      </c>
      <c r="U75" s="73">
        <v>-277.5</v>
      </c>
      <c r="V75" s="74">
        <v>0.1</v>
      </c>
      <c r="W75">
        <v>-137</v>
      </c>
      <c r="X75">
        <v>-40</v>
      </c>
      <c r="Y75">
        <v>-0.2</v>
      </c>
      <c r="Z75">
        <v>-1.3</v>
      </c>
      <c r="AA75">
        <v>0.1</v>
      </c>
      <c r="AB75">
        <v>-99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0.68</v>
      </c>
      <c r="N76" s="73">
        <v>-160</v>
      </c>
      <c r="O76" s="46">
        <v>-47</v>
      </c>
      <c r="P76" s="46">
        <v>-60</v>
      </c>
      <c r="Q76" s="46">
        <v>0</v>
      </c>
      <c r="R76" s="46">
        <v>-0.5</v>
      </c>
      <c r="S76" s="74">
        <v>0</v>
      </c>
      <c r="U76" s="73">
        <v>-267.7</v>
      </c>
      <c r="V76" s="74">
        <v>0.68</v>
      </c>
      <c r="W76">
        <v>-160</v>
      </c>
      <c r="X76">
        <v>-47</v>
      </c>
      <c r="Y76">
        <v>-0.2</v>
      </c>
      <c r="Z76">
        <v>-0.5</v>
      </c>
      <c r="AA76">
        <v>0.68</v>
      </c>
      <c r="AB76">
        <v>-60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-102</v>
      </c>
      <c r="O77" s="46">
        <v>-15</v>
      </c>
      <c r="P77" s="46">
        <v>-40</v>
      </c>
      <c r="Q77" s="46">
        <v>0</v>
      </c>
      <c r="R77" s="46">
        <v>0</v>
      </c>
      <c r="S77" s="74">
        <v>0</v>
      </c>
      <c r="U77" s="73">
        <v>-157.19999999999999</v>
      </c>
      <c r="V77" s="74">
        <v>1.74</v>
      </c>
      <c r="W77">
        <v>-102</v>
      </c>
      <c r="X77">
        <v>-15</v>
      </c>
      <c r="Y77">
        <v>-0.2</v>
      </c>
      <c r="Z77">
        <v>0</v>
      </c>
      <c r="AA77">
        <v>1.74</v>
      </c>
      <c r="AB77">
        <v>-40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0.48</v>
      </c>
      <c r="M78" s="74">
        <v>1.26</v>
      </c>
      <c r="N78" s="73">
        <v>-83</v>
      </c>
      <c r="O78" s="46">
        <v>-18</v>
      </c>
      <c r="P78" s="46">
        <v>-45</v>
      </c>
      <c r="Q78" s="46">
        <v>0</v>
      </c>
      <c r="R78" s="46">
        <v>0</v>
      </c>
      <c r="S78" s="74">
        <v>0</v>
      </c>
      <c r="U78" s="73">
        <v>-146.19999999999999</v>
      </c>
      <c r="V78" s="74">
        <v>1.74</v>
      </c>
      <c r="W78">
        <v>-83</v>
      </c>
      <c r="X78">
        <v>-18</v>
      </c>
      <c r="Y78">
        <v>-0.2</v>
      </c>
      <c r="Z78">
        <v>0.48</v>
      </c>
      <c r="AA78">
        <v>1.26</v>
      </c>
      <c r="AB78">
        <v>-45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0.8</v>
      </c>
      <c r="M79" s="74">
        <v>1.45</v>
      </c>
      <c r="N79" s="73">
        <v>-38</v>
      </c>
      <c r="O79" s="46">
        <v>-10</v>
      </c>
      <c r="P79" s="46">
        <v>-32</v>
      </c>
      <c r="Q79" s="46">
        <v>0</v>
      </c>
      <c r="R79" s="46">
        <v>0</v>
      </c>
      <c r="S79" s="74">
        <v>0</v>
      </c>
      <c r="U79" s="73">
        <v>-80.2</v>
      </c>
      <c r="V79" s="74">
        <v>2.25</v>
      </c>
      <c r="W79">
        <v>-38</v>
      </c>
      <c r="X79">
        <v>-10</v>
      </c>
      <c r="Y79">
        <v>-0.2</v>
      </c>
      <c r="Z79">
        <v>0.8</v>
      </c>
      <c r="AA79">
        <v>1.45</v>
      </c>
      <c r="AB79">
        <v>-32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1.31</v>
      </c>
      <c r="M80" s="74">
        <v>2.08</v>
      </c>
      <c r="N80" s="73">
        <v>-47</v>
      </c>
      <c r="O80" s="46">
        <v>-20</v>
      </c>
      <c r="P80" s="46">
        <v>-45</v>
      </c>
      <c r="Q80" s="46">
        <v>0</v>
      </c>
      <c r="R80" s="46">
        <v>0</v>
      </c>
      <c r="S80" s="74">
        <v>0</v>
      </c>
      <c r="U80" s="73">
        <v>-112.2</v>
      </c>
      <c r="V80" s="74">
        <v>3.39</v>
      </c>
      <c r="W80">
        <v>-47</v>
      </c>
      <c r="X80">
        <v>-20</v>
      </c>
      <c r="Y80">
        <v>-0.2</v>
      </c>
      <c r="Z80">
        <v>1.31</v>
      </c>
      <c r="AA80">
        <v>2.08</v>
      </c>
      <c r="AB80">
        <v>-45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1.94</v>
      </c>
      <c r="M81" s="74">
        <v>2.3199999999999998</v>
      </c>
      <c r="N81" s="73">
        <v>-33</v>
      </c>
      <c r="O81" s="46">
        <v>-22</v>
      </c>
      <c r="P81" s="46">
        <v>0</v>
      </c>
      <c r="Q81" s="46">
        <v>0</v>
      </c>
      <c r="R81" s="46">
        <v>0</v>
      </c>
      <c r="S81" s="74">
        <v>0</v>
      </c>
      <c r="U81" s="73">
        <v>-55.2</v>
      </c>
      <c r="V81" s="74">
        <v>4.26</v>
      </c>
      <c r="W81">
        <v>-33</v>
      </c>
      <c r="X81">
        <v>-22</v>
      </c>
      <c r="Y81">
        <v>-0.2</v>
      </c>
      <c r="Z81">
        <v>1.94</v>
      </c>
      <c r="AA81">
        <v>2.3199999999999998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2.13</v>
      </c>
      <c r="M82" s="74">
        <v>1.94</v>
      </c>
      <c r="N82" s="73">
        <v>-4</v>
      </c>
      <c r="O82" s="46">
        <v>-20</v>
      </c>
      <c r="P82" s="46">
        <v>0</v>
      </c>
      <c r="Q82" s="46">
        <v>0</v>
      </c>
      <c r="R82" s="46">
        <v>0</v>
      </c>
      <c r="S82" s="74">
        <v>0</v>
      </c>
      <c r="U82" s="73">
        <v>-24.2</v>
      </c>
      <c r="V82" s="74">
        <v>4.07</v>
      </c>
      <c r="W82">
        <v>-4</v>
      </c>
      <c r="X82">
        <v>-20</v>
      </c>
      <c r="Y82">
        <v>-0.2</v>
      </c>
      <c r="Z82">
        <v>2.13</v>
      </c>
      <c r="AA82">
        <v>1.94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2.42</v>
      </c>
      <c r="M83" s="74">
        <v>1.45</v>
      </c>
      <c r="N83" s="73">
        <v>-46</v>
      </c>
      <c r="O83" s="46">
        <v>-45</v>
      </c>
      <c r="P83" s="46">
        <v>-15</v>
      </c>
      <c r="Q83" s="46">
        <v>0</v>
      </c>
      <c r="R83" s="46">
        <v>0</v>
      </c>
      <c r="S83" s="74">
        <v>0</v>
      </c>
      <c r="U83" s="73">
        <v>-106.2</v>
      </c>
      <c r="V83" s="74">
        <v>3.87</v>
      </c>
      <c r="W83">
        <v>-46</v>
      </c>
      <c r="X83">
        <v>-45</v>
      </c>
      <c r="Y83">
        <v>-0.2</v>
      </c>
      <c r="Z83">
        <v>2.42</v>
      </c>
      <c r="AA83">
        <v>1.45</v>
      </c>
      <c r="AB83">
        <v>-15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2.42</v>
      </c>
      <c r="M84" s="74">
        <v>1.84</v>
      </c>
      <c r="N84" s="73">
        <v>-36</v>
      </c>
      <c r="O84" s="46">
        <v>-35</v>
      </c>
      <c r="P84" s="46">
        <v>-20</v>
      </c>
      <c r="Q84" s="46">
        <v>0</v>
      </c>
      <c r="R84" s="46">
        <v>0</v>
      </c>
      <c r="S84" s="74">
        <v>0</v>
      </c>
      <c r="U84" s="73">
        <v>-91.2</v>
      </c>
      <c r="V84" s="74">
        <v>4.26</v>
      </c>
      <c r="W84">
        <v>-36</v>
      </c>
      <c r="X84">
        <v>-35</v>
      </c>
      <c r="Y84">
        <v>-0.2</v>
      </c>
      <c r="Z84">
        <v>2.42</v>
      </c>
      <c r="AA84">
        <v>1.84</v>
      </c>
      <c r="AB84">
        <v>-20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2.42</v>
      </c>
      <c r="M85" s="74">
        <v>1.74</v>
      </c>
      <c r="N85" s="73">
        <v>-2</v>
      </c>
      <c r="O85" s="46">
        <v>-29</v>
      </c>
      <c r="P85" s="46">
        <v>-15</v>
      </c>
      <c r="Q85" s="46">
        <v>0</v>
      </c>
      <c r="R85" s="46">
        <v>0</v>
      </c>
      <c r="S85" s="74">
        <v>0</v>
      </c>
      <c r="U85" s="73">
        <v>-46.2</v>
      </c>
      <c r="V85" s="74">
        <v>4.16</v>
      </c>
      <c r="W85">
        <v>-2</v>
      </c>
      <c r="X85">
        <v>-29</v>
      </c>
      <c r="Y85">
        <v>-0.2</v>
      </c>
      <c r="Z85">
        <v>2.42</v>
      </c>
      <c r="AA85">
        <v>1.74</v>
      </c>
      <c r="AB85">
        <v>-15</v>
      </c>
    </row>
    <row r="86" spans="7:28">
      <c r="G86" t="s">
        <v>128</v>
      </c>
      <c r="H86" s="73">
        <v>9.67</v>
      </c>
      <c r="I86" s="46">
        <v>0</v>
      </c>
      <c r="J86" s="46">
        <v>0</v>
      </c>
      <c r="K86" s="46">
        <v>0</v>
      </c>
      <c r="L86" s="46">
        <v>2.42</v>
      </c>
      <c r="M86" s="74">
        <v>1.94</v>
      </c>
      <c r="N86" s="73">
        <v>0</v>
      </c>
      <c r="O86" s="46">
        <v>-22</v>
      </c>
      <c r="P86" s="46">
        <v>-5</v>
      </c>
      <c r="Q86" s="46">
        <v>0</v>
      </c>
      <c r="R86" s="46">
        <v>0</v>
      </c>
      <c r="S86" s="74">
        <v>0</v>
      </c>
      <c r="U86" s="73">
        <v>-27.2</v>
      </c>
      <c r="V86" s="74">
        <v>14.03</v>
      </c>
      <c r="W86">
        <v>9.67</v>
      </c>
      <c r="X86">
        <v>-22</v>
      </c>
      <c r="Y86">
        <v>-0.2</v>
      </c>
      <c r="Z86">
        <v>2.42</v>
      </c>
      <c r="AA86">
        <v>1.94</v>
      </c>
      <c r="AB86">
        <v>-5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2.42</v>
      </c>
      <c r="M87" s="74">
        <v>2.23</v>
      </c>
      <c r="N87" s="73">
        <v>-14</v>
      </c>
      <c r="O87" s="46">
        <v>-40</v>
      </c>
      <c r="P87" s="46">
        <v>-15</v>
      </c>
      <c r="Q87" s="46">
        <v>0</v>
      </c>
      <c r="R87" s="46">
        <v>0</v>
      </c>
      <c r="S87" s="74">
        <v>0</v>
      </c>
      <c r="U87" s="73">
        <v>-69.2</v>
      </c>
      <c r="V87" s="74">
        <v>4.6500000000000004</v>
      </c>
      <c r="W87">
        <v>-14</v>
      </c>
      <c r="X87">
        <v>-40</v>
      </c>
      <c r="Y87">
        <v>-0.2</v>
      </c>
      <c r="Z87">
        <v>2.42</v>
      </c>
      <c r="AA87">
        <v>2.23</v>
      </c>
      <c r="AB87">
        <v>-15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2.42</v>
      </c>
      <c r="M88" s="74">
        <v>2.23</v>
      </c>
      <c r="N88" s="73">
        <v>-1</v>
      </c>
      <c r="O88" s="46">
        <v>-44</v>
      </c>
      <c r="P88" s="46">
        <v>-15</v>
      </c>
      <c r="Q88" s="46">
        <v>0</v>
      </c>
      <c r="R88" s="46">
        <v>0</v>
      </c>
      <c r="S88" s="74">
        <v>0</v>
      </c>
      <c r="U88" s="73">
        <v>-60.2</v>
      </c>
      <c r="V88" s="74">
        <v>4.6500000000000004</v>
      </c>
      <c r="W88">
        <v>-1</v>
      </c>
      <c r="X88">
        <v>-44</v>
      </c>
      <c r="Y88">
        <v>-0.2</v>
      </c>
      <c r="Z88">
        <v>2.42</v>
      </c>
      <c r="AA88">
        <v>2.23</v>
      </c>
      <c r="AB88">
        <v>-15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2.42</v>
      </c>
      <c r="M89" s="74">
        <v>2.23</v>
      </c>
      <c r="N89" s="73">
        <v>-31</v>
      </c>
      <c r="O89" s="46">
        <v>-48</v>
      </c>
      <c r="P89" s="46">
        <v>-36</v>
      </c>
      <c r="Q89" s="46">
        <v>0</v>
      </c>
      <c r="R89" s="46">
        <v>0</v>
      </c>
      <c r="S89" s="74">
        <v>0</v>
      </c>
      <c r="U89" s="73">
        <v>-115.2</v>
      </c>
      <c r="V89" s="74">
        <v>4.6500000000000004</v>
      </c>
      <c r="W89">
        <v>-31</v>
      </c>
      <c r="X89">
        <v>-48</v>
      </c>
      <c r="Y89">
        <v>-0.2</v>
      </c>
      <c r="Z89">
        <v>2.42</v>
      </c>
      <c r="AA89">
        <v>2.23</v>
      </c>
      <c r="AB89">
        <v>-36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2.42</v>
      </c>
      <c r="M90" s="74">
        <v>2.23</v>
      </c>
      <c r="N90" s="73">
        <v>-23</v>
      </c>
      <c r="O90" s="46">
        <v>-50</v>
      </c>
      <c r="P90" s="46">
        <v>-30</v>
      </c>
      <c r="Q90" s="46">
        <v>0</v>
      </c>
      <c r="R90" s="46">
        <v>0</v>
      </c>
      <c r="S90" s="74">
        <v>0</v>
      </c>
      <c r="U90" s="73">
        <v>-103.2</v>
      </c>
      <c r="V90" s="74">
        <v>4.6500000000000004</v>
      </c>
      <c r="W90">
        <v>-23</v>
      </c>
      <c r="X90">
        <v>-50</v>
      </c>
      <c r="Y90">
        <v>-0.2</v>
      </c>
      <c r="Z90">
        <v>2.42</v>
      </c>
      <c r="AA90">
        <v>2.23</v>
      </c>
      <c r="AB90">
        <v>-30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2.42</v>
      </c>
      <c r="N91" s="73">
        <v>-33</v>
      </c>
      <c r="O91" s="46">
        <v>-129</v>
      </c>
      <c r="P91" s="46">
        <v>-24</v>
      </c>
      <c r="Q91" s="46">
        <v>0</v>
      </c>
      <c r="R91" s="46">
        <v>-0.3</v>
      </c>
      <c r="S91" s="74">
        <v>0</v>
      </c>
      <c r="U91" s="73">
        <v>-186.8</v>
      </c>
      <c r="V91" s="74">
        <v>2.42</v>
      </c>
      <c r="W91">
        <v>-33</v>
      </c>
      <c r="X91">
        <v>-129</v>
      </c>
      <c r="Y91">
        <v>-0.5</v>
      </c>
      <c r="Z91">
        <v>-0.3</v>
      </c>
      <c r="AA91">
        <v>2.42</v>
      </c>
      <c r="AB91">
        <v>-24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2.52</v>
      </c>
      <c r="N92" s="73">
        <v>-12</v>
      </c>
      <c r="O92" s="46">
        <v>-142</v>
      </c>
      <c r="P92" s="46">
        <v>-16</v>
      </c>
      <c r="Q92" s="46">
        <v>0</v>
      </c>
      <c r="R92" s="46">
        <v>-0.6</v>
      </c>
      <c r="S92" s="74">
        <v>0</v>
      </c>
      <c r="U92" s="73">
        <v>-171.1</v>
      </c>
      <c r="V92" s="74">
        <v>2.52</v>
      </c>
      <c r="W92">
        <v>-12</v>
      </c>
      <c r="X92">
        <v>-142</v>
      </c>
      <c r="Y92">
        <v>-0.5</v>
      </c>
      <c r="Z92">
        <v>-0.6</v>
      </c>
      <c r="AA92">
        <v>2.52</v>
      </c>
      <c r="AB92">
        <v>-16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2.61</v>
      </c>
      <c r="N93" s="73">
        <v>-15</v>
      </c>
      <c r="O93" s="46">
        <v>-109</v>
      </c>
      <c r="P93" s="46">
        <v>-25</v>
      </c>
      <c r="Q93" s="46">
        <v>0</v>
      </c>
      <c r="R93" s="46">
        <v>-1.3</v>
      </c>
      <c r="S93" s="74">
        <v>0</v>
      </c>
      <c r="U93" s="73">
        <v>-150.80000000000001</v>
      </c>
      <c r="V93" s="74">
        <v>2.61</v>
      </c>
      <c r="W93">
        <v>-15</v>
      </c>
      <c r="X93">
        <v>-109</v>
      </c>
      <c r="Y93">
        <v>-0.5</v>
      </c>
      <c r="Z93">
        <v>-1.3</v>
      </c>
      <c r="AA93">
        <v>2.61</v>
      </c>
      <c r="AB93">
        <v>-25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1.74</v>
      </c>
      <c r="N94" s="73">
        <v>0</v>
      </c>
      <c r="O94" s="46">
        <v>-127</v>
      </c>
      <c r="P94" s="46">
        <v>-20</v>
      </c>
      <c r="Q94" s="46">
        <v>0</v>
      </c>
      <c r="R94" s="46">
        <v>-1.4</v>
      </c>
      <c r="S94" s="74">
        <v>0</v>
      </c>
      <c r="U94" s="73">
        <v>-148.9</v>
      </c>
      <c r="V94" s="74">
        <v>1.74</v>
      </c>
      <c r="W94">
        <v>0</v>
      </c>
      <c r="X94">
        <v>-127</v>
      </c>
      <c r="Y94">
        <v>-0.5</v>
      </c>
      <c r="Z94">
        <v>-1.4</v>
      </c>
      <c r="AA94">
        <v>1.74</v>
      </c>
      <c r="AB94">
        <v>-20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2.3199999999999998</v>
      </c>
      <c r="N95" s="73">
        <v>-23</v>
      </c>
      <c r="O95" s="46">
        <v>-147</v>
      </c>
      <c r="P95" s="46">
        <v>-20</v>
      </c>
      <c r="Q95" s="46">
        <v>0</v>
      </c>
      <c r="R95" s="46">
        <v>-2</v>
      </c>
      <c r="S95" s="74">
        <v>0</v>
      </c>
      <c r="U95" s="73">
        <v>-192.5</v>
      </c>
      <c r="V95" s="74">
        <v>2.3199999999999998</v>
      </c>
      <c r="W95">
        <v>-23</v>
      </c>
      <c r="X95">
        <v>-147</v>
      </c>
      <c r="Y95">
        <v>-0.5</v>
      </c>
      <c r="Z95">
        <v>-2</v>
      </c>
      <c r="AA95">
        <v>2.3199999999999998</v>
      </c>
      <c r="AB95">
        <v>-20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0.68</v>
      </c>
      <c r="N96" s="73">
        <v>-28</v>
      </c>
      <c r="O96" s="46">
        <v>-166</v>
      </c>
      <c r="P96" s="46">
        <v>-15</v>
      </c>
      <c r="Q96" s="46">
        <v>0</v>
      </c>
      <c r="R96" s="46">
        <v>-2.2999999999999998</v>
      </c>
      <c r="S96" s="74">
        <v>0</v>
      </c>
      <c r="U96" s="73">
        <v>-211.8</v>
      </c>
      <c r="V96" s="74">
        <v>0.68</v>
      </c>
      <c r="W96">
        <v>-28</v>
      </c>
      <c r="X96">
        <v>-166</v>
      </c>
      <c r="Y96">
        <v>-0.5</v>
      </c>
      <c r="Z96">
        <v>-2.2999999999999998</v>
      </c>
      <c r="AA96">
        <v>0.68</v>
      </c>
      <c r="AB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2.23</v>
      </c>
      <c r="N97" s="73">
        <v>-38</v>
      </c>
      <c r="O97" s="46">
        <v>-183</v>
      </c>
      <c r="P97" s="46">
        <v>-15</v>
      </c>
      <c r="Q97" s="46">
        <v>0</v>
      </c>
      <c r="R97" s="46">
        <v>-2.4</v>
      </c>
      <c r="S97" s="74">
        <v>0</v>
      </c>
      <c r="U97" s="73">
        <v>-238.9</v>
      </c>
      <c r="V97" s="74">
        <v>2.23</v>
      </c>
      <c r="W97">
        <v>-38</v>
      </c>
      <c r="X97">
        <v>-183</v>
      </c>
      <c r="Y97">
        <v>-0.5</v>
      </c>
      <c r="Z97">
        <v>-2.4</v>
      </c>
      <c r="AA97">
        <v>2.23</v>
      </c>
      <c r="AB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-36</v>
      </c>
      <c r="O98" s="46">
        <v>-190</v>
      </c>
      <c r="P98" s="46">
        <v>-15</v>
      </c>
      <c r="Q98" s="46">
        <v>0</v>
      </c>
      <c r="R98" s="46">
        <v>-3</v>
      </c>
      <c r="S98" s="74">
        <v>0</v>
      </c>
      <c r="U98" s="73">
        <v>-244.5</v>
      </c>
      <c r="V98" s="74">
        <v>0</v>
      </c>
      <c r="W98">
        <v>-36</v>
      </c>
      <c r="X98">
        <v>-190</v>
      </c>
      <c r="Y98">
        <v>-0.5</v>
      </c>
      <c r="Z98">
        <v>-3</v>
      </c>
      <c r="AA98">
        <v>0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0.11679499999999998</v>
      </c>
      <c r="I99" s="69">
        <f t="shared" ref="I99:BQ99" si="1">SUM(I3:I98)/4000</f>
        <v>3.2905000000000004E-2</v>
      </c>
      <c r="J99" s="69">
        <f t="shared" si="1"/>
        <v>0.11614500000000003</v>
      </c>
      <c r="K99" s="69">
        <f t="shared" si="1"/>
        <v>0</v>
      </c>
      <c r="L99" s="69">
        <f t="shared" si="1"/>
        <v>6.5050000000000004E-3</v>
      </c>
      <c r="M99" s="69">
        <f t="shared" si="1"/>
        <v>1.1869999999999999E-2</v>
      </c>
      <c r="N99" s="68">
        <f t="shared" si="1"/>
        <v>-1.349</v>
      </c>
      <c r="O99" s="69">
        <f t="shared" si="1"/>
        <v>-1.0389999999999999</v>
      </c>
      <c r="P99" s="69">
        <f t="shared" si="1"/>
        <v>-0.80400000000000005</v>
      </c>
      <c r="Q99" s="69">
        <f t="shared" si="1"/>
        <v>0</v>
      </c>
      <c r="R99" s="69">
        <f t="shared" si="1"/>
        <v>-0.11124999999999999</v>
      </c>
      <c r="S99" s="70">
        <f t="shared" si="1"/>
        <v>0</v>
      </c>
      <c r="U99" s="68">
        <f t="shared" si="1"/>
        <v>-3.3107500000000027</v>
      </c>
      <c r="V99" s="70">
        <f t="shared" si="1"/>
        <v>0.2842199999999997</v>
      </c>
      <c r="W99">
        <f t="shared" si="1"/>
        <v>-1.232205</v>
      </c>
      <c r="X99">
        <f t="shared" si="1"/>
        <v>-1.006095</v>
      </c>
      <c r="Y99">
        <f t="shared" si="1"/>
        <v>-7.4999999999999928E-3</v>
      </c>
      <c r="Z99">
        <f t="shared" si="1"/>
        <v>-0.10474499999999995</v>
      </c>
      <c r="AA99">
        <f t="shared" si="1"/>
        <v>1.1869999999999999E-2</v>
      </c>
      <c r="AB99">
        <f t="shared" si="1"/>
        <v>-0.68785499999999999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19.18</v>
      </c>
      <c r="I3" s="53">
        <v>1.17</v>
      </c>
      <c r="J3" s="53">
        <v>0</v>
      </c>
      <c r="K3" s="53">
        <v>0</v>
      </c>
      <c r="L3" s="53">
        <v>0</v>
      </c>
      <c r="M3" s="72">
        <v>0.2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20.55</v>
      </c>
      <c r="W3">
        <v>19.18</v>
      </c>
      <c r="X3">
        <v>1.17</v>
      </c>
      <c r="Y3">
        <v>0.2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1.26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1.26</v>
      </c>
      <c r="W4">
        <v>1.26</v>
      </c>
      <c r="X4">
        <v>0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0.39</v>
      </c>
      <c r="W39">
        <v>0</v>
      </c>
      <c r="X39">
        <v>0</v>
      </c>
      <c r="Y39">
        <v>0.39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0.57999999999999996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0.57999999999999996</v>
      </c>
      <c r="W40">
        <v>0</v>
      </c>
      <c r="X40">
        <v>0</v>
      </c>
      <c r="Y40">
        <v>0.57999999999999996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1.02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1.02</v>
      </c>
      <c r="W41">
        <v>0</v>
      </c>
      <c r="X41">
        <v>0</v>
      </c>
      <c r="Y41">
        <v>1.02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0.95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0.95</v>
      </c>
      <c r="W42">
        <v>0</v>
      </c>
      <c r="X42">
        <v>0</v>
      </c>
      <c r="Y42">
        <v>0.95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2.62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2.62</v>
      </c>
      <c r="W43">
        <v>0</v>
      </c>
      <c r="X43">
        <v>0</v>
      </c>
      <c r="Y43">
        <v>2.62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1.06</v>
      </c>
      <c r="W44">
        <v>0</v>
      </c>
      <c r="X44">
        <v>0</v>
      </c>
      <c r="Y44">
        <v>1.06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0.1</v>
      </c>
      <c r="W49">
        <v>0</v>
      </c>
      <c r="X49">
        <v>0</v>
      </c>
      <c r="Y49">
        <v>0.1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2.0299999999999998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2.0299999999999998</v>
      </c>
      <c r="W50">
        <v>0</v>
      </c>
      <c r="X50">
        <v>0</v>
      </c>
      <c r="Y50">
        <v>2.0299999999999998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2.71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2.71</v>
      </c>
      <c r="W51">
        <v>0</v>
      </c>
      <c r="X51">
        <v>0</v>
      </c>
      <c r="Y51">
        <v>2.71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4.74</v>
      </c>
      <c r="W52">
        <v>0</v>
      </c>
      <c r="X52">
        <v>0</v>
      </c>
      <c r="Y52">
        <v>4.74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0.97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0.97</v>
      </c>
      <c r="W53">
        <v>0</v>
      </c>
      <c r="X53">
        <v>0</v>
      </c>
      <c r="Y53">
        <v>0.97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4.74</v>
      </c>
      <c r="W54">
        <v>0</v>
      </c>
      <c r="X54">
        <v>0</v>
      </c>
      <c r="Y54">
        <v>4.74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4.74</v>
      </c>
      <c r="W55">
        <v>0</v>
      </c>
      <c r="X55">
        <v>0</v>
      </c>
      <c r="Y55">
        <v>4.74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4.74</v>
      </c>
      <c r="W56">
        <v>0</v>
      </c>
      <c r="X56">
        <v>0</v>
      </c>
      <c r="Y56">
        <v>4.74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2.61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2.61</v>
      </c>
      <c r="W57">
        <v>0</v>
      </c>
      <c r="X57">
        <v>0</v>
      </c>
      <c r="Y57">
        <v>2.61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3.97</v>
      </c>
      <c r="W58">
        <v>0</v>
      </c>
      <c r="X58">
        <v>0</v>
      </c>
      <c r="Y58">
        <v>3.97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4.74</v>
      </c>
      <c r="W59">
        <v>0</v>
      </c>
      <c r="X59">
        <v>0</v>
      </c>
      <c r="Y59">
        <v>4.74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3.68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3.68</v>
      </c>
      <c r="W60">
        <v>0</v>
      </c>
      <c r="X60">
        <v>0</v>
      </c>
      <c r="Y60">
        <v>3.68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4.74</v>
      </c>
      <c r="W61">
        <v>0</v>
      </c>
      <c r="X61">
        <v>0</v>
      </c>
      <c r="Y61">
        <v>4.74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4.74</v>
      </c>
      <c r="W62">
        <v>0</v>
      </c>
      <c r="X62">
        <v>0</v>
      </c>
      <c r="Y62">
        <v>4.74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3.39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3.39</v>
      </c>
      <c r="W63">
        <v>0</v>
      </c>
      <c r="X63">
        <v>0</v>
      </c>
      <c r="Y63">
        <v>3.39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3.19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3.19</v>
      </c>
      <c r="W64">
        <v>0</v>
      </c>
      <c r="X64">
        <v>0</v>
      </c>
      <c r="Y64">
        <v>3.19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0.22</v>
      </c>
      <c r="W88">
        <v>0</v>
      </c>
      <c r="X88">
        <v>0</v>
      </c>
      <c r="Y88">
        <v>0.22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0.22</v>
      </c>
      <c r="W89">
        <v>0</v>
      </c>
      <c r="X89">
        <v>0</v>
      </c>
      <c r="Y89">
        <v>0.22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0.22</v>
      </c>
      <c r="W90">
        <v>0</v>
      </c>
      <c r="X90">
        <v>0</v>
      </c>
      <c r="Y90">
        <v>0.22</v>
      </c>
    </row>
    <row r="91" spans="7:25">
      <c r="G91" t="s">
        <v>133</v>
      </c>
      <c r="H91" s="73">
        <v>19.36</v>
      </c>
      <c r="I91" s="46">
        <v>12.04</v>
      </c>
      <c r="J91" s="46">
        <v>0</v>
      </c>
      <c r="K91" s="46">
        <v>0</v>
      </c>
      <c r="L91" s="46">
        <v>0</v>
      </c>
      <c r="M91" s="74">
        <v>0.18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31.58</v>
      </c>
      <c r="W91">
        <v>19.36</v>
      </c>
      <c r="X91">
        <v>12.04</v>
      </c>
      <c r="Y91">
        <v>0.18</v>
      </c>
    </row>
    <row r="92" spans="7:25">
      <c r="G92" t="s">
        <v>134</v>
      </c>
      <c r="H92" s="73">
        <v>21.75</v>
      </c>
      <c r="I92" s="46">
        <v>14.49</v>
      </c>
      <c r="J92" s="46">
        <v>0</v>
      </c>
      <c r="K92" s="46">
        <v>0</v>
      </c>
      <c r="L92" s="46">
        <v>0</v>
      </c>
      <c r="M92" s="74">
        <v>0.18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36.42</v>
      </c>
      <c r="W92">
        <v>21.75</v>
      </c>
      <c r="X92">
        <v>14.49</v>
      </c>
      <c r="Y92">
        <v>0.18</v>
      </c>
    </row>
    <row r="93" spans="7:25">
      <c r="G93" t="s">
        <v>135</v>
      </c>
      <c r="H93" s="73">
        <v>23.68</v>
      </c>
      <c r="I93" s="46">
        <v>16.77</v>
      </c>
      <c r="J93" s="46">
        <v>0</v>
      </c>
      <c r="K93" s="46">
        <v>0</v>
      </c>
      <c r="L93" s="46">
        <v>0</v>
      </c>
      <c r="M93" s="74">
        <v>0.17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40.619999999999997</v>
      </c>
      <c r="W93">
        <v>23.68</v>
      </c>
      <c r="X93">
        <v>16.77</v>
      </c>
      <c r="Y93">
        <v>0.17</v>
      </c>
    </row>
    <row r="94" spans="7:25">
      <c r="G94" t="s">
        <v>136</v>
      </c>
      <c r="H94" s="73">
        <v>25.15</v>
      </c>
      <c r="I94" s="46">
        <v>19.149999999999999</v>
      </c>
      <c r="J94" s="46">
        <v>0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44.41</v>
      </c>
      <c r="W94">
        <v>25.15</v>
      </c>
      <c r="X94">
        <v>19.149999999999999</v>
      </c>
      <c r="Y94">
        <v>0.11</v>
      </c>
    </row>
    <row r="95" spans="7:25">
      <c r="G95" t="s">
        <v>137</v>
      </c>
      <c r="H95" s="73">
        <v>27.19</v>
      </c>
      <c r="I95" s="46">
        <v>22.69</v>
      </c>
      <c r="J95" s="46">
        <v>0</v>
      </c>
      <c r="K95" s="46">
        <v>0</v>
      </c>
      <c r="L95" s="46">
        <v>0</v>
      </c>
      <c r="M95" s="74">
        <v>0.18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50.06</v>
      </c>
      <c r="W95">
        <v>27.19</v>
      </c>
      <c r="X95">
        <v>22.69</v>
      </c>
      <c r="Y95">
        <v>0.18</v>
      </c>
    </row>
    <row r="96" spans="7:25">
      <c r="G96" t="s">
        <v>138</v>
      </c>
      <c r="H96" s="73">
        <v>26.68</v>
      </c>
      <c r="I96" s="46">
        <v>24.02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50.75</v>
      </c>
      <c r="W96">
        <v>26.68</v>
      </c>
      <c r="X96">
        <v>24.02</v>
      </c>
      <c r="Y96">
        <v>0.05</v>
      </c>
    </row>
    <row r="97" spans="1:83">
      <c r="G97" t="s">
        <v>139</v>
      </c>
      <c r="H97" s="73">
        <v>26.19</v>
      </c>
      <c r="I97" s="46">
        <v>25.25</v>
      </c>
      <c r="J97" s="46">
        <v>0</v>
      </c>
      <c r="K97" s="46">
        <v>0</v>
      </c>
      <c r="L97" s="46">
        <v>0</v>
      </c>
      <c r="M97" s="74">
        <v>0.18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51.62</v>
      </c>
      <c r="W97">
        <v>26.19</v>
      </c>
      <c r="X97">
        <v>25.25</v>
      </c>
      <c r="Y97">
        <v>0.18</v>
      </c>
    </row>
    <row r="98" spans="1:83">
      <c r="G98" t="s">
        <v>140</v>
      </c>
      <c r="H98" s="73">
        <v>33.299999999999997</v>
      </c>
      <c r="I98" s="46">
        <v>35.18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68.48</v>
      </c>
      <c r="W98">
        <v>33.299999999999997</v>
      </c>
      <c r="X98">
        <v>35.18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5.5935000000000006E-2</v>
      </c>
      <c r="I99" s="69">
        <f t="shared" ref="I99:BQ99" si="1">SUM(I3:I98)/4000</f>
        <v>4.2689999999999999E-2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1.6090000000000004E-2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0.114715</v>
      </c>
      <c r="W99">
        <f t="shared" si="1"/>
        <v>5.5935000000000006E-2</v>
      </c>
      <c r="X99">
        <f t="shared" si="1"/>
        <v>4.2689999999999999E-2</v>
      </c>
      <c r="Y99">
        <f t="shared" si="1"/>
        <v>1.6090000000000004E-2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4.7560799999999999</v>
      </c>
      <c r="E3">
        <f>GT_NG!P3</f>
        <v>15.502986943778311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500.25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972.11109545809188</v>
      </c>
      <c r="P3" s="36">
        <v>102.31</v>
      </c>
      <c r="Q3" s="36">
        <v>32.591217672413791</v>
      </c>
      <c r="R3" s="38">
        <v>0</v>
      </c>
      <c r="S3" s="38">
        <v>0</v>
      </c>
      <c r="T3" s="37">
        <f>SUMPRODUCT(LTA!J3:AN3,LTA!J$101:AN$101,LTA!J$103:AN$103)</f>
        <v>36.129999999999995</v>
      </c>
      <c r="U3" s="37">
        <f>SUMPRODUCT(LTA!J3:AN3,LTA!J$102:AN$102,LTA!J$103:AN$103)</f>
        <v>62.07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107.62</v>
      </c>
      <c r="Z3" s="34">
        <f>IEX!N3</f>
        <v>0</v>
      </c>
      <c r="AA3" s="75">
        <f>STOA!H3</f>
        <v>0.57999999999999996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19.174274827462419</v>
      </c>
      <c r="AD3">
        <f>SUM(B3:AB3,AI3:AR3)-AC3</f>
        <v>1839.8871052468219</v>
      </c>
      <c r="AE3">
        <f>'IDT-1'!B3</f>
        <v>105.813</v>
      </c>
      <c r="AF3" s="24"/>
      <c r="AG3">
        <f>SUM(AD3:AF3)+AT3</f>
        <v>1945.700105246822</v>
      </c>
      <c r="AI3" s="34">
        <f>PXIL!H3</f>
        <v>0</v>
      </c>
      <c r="AJ3" s="34">
        <f>PXIL!N3</f>
        <v>0</v>
      </c>
      <c r="AK3" s="34">
        <f>RTM_IEX!H3</f>
        <v>16.13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19.18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4.7560799999999999</v>
      </c>
      <c r="E4">
        <f>GT_NG!P4</f>
        <v>15.502986943778311</v>
      </c>
      <c r="F4">
        <f>GT_Spot!P4</f>
        <v>0</v>
      </c>
      <c r="G4">
        <f>PPCL_NG!P4</f>
        <v>44.25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500.25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975.54827839388031</v>
      </c>
      <c r="P4" s="36">
        <v>102.31</v>
      </c>
      <c r="Q4" s="36">
        <v>32.591217672413791</v>
      </c>
      <c r="R4" s="38">
        <v>0</v>
      </c>
      <c r="S4" s="38">
        <v>0</v>
      </c>
      <c r="T4" s="37">
        <f>SUMPRODUCT(LTA!J4:AN4,LTA!J$101:AN$101,LTA!J$103:AN$103)</f>
        <v>36.19</v>
      </c>
      <c r="U4" s="37">
        <f>SUMPRODUCT(LTA!J4:AN4,LTA!J$102:AN$102,LTA!J$103:AN$103)</f>
        <v>62.61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6.32</v>
      </c>
      <c r="Z4" s="34">
        <f>IEX!N4</f>
        <v>0</v>
      </c>
      <c r="AA4" s="75">
        <f>STOA!H4</f>
        <v>0.57999999999999996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18.309210037297355</v>
      </c>
      <c r="AD4">
        <f t="shared" ref="AD4:AD67" si="1">SUM(B4:AB4,AI4:AR4)-AC4</f>
        <v>1742.4493529727747</v>
      </c>
      <c r="AE4">
        <f>'IDT-1'!B4</f>
        <v>147.852</v>
      </c>
      <c r="AF4" s="24"/>
      <c r="AG4">
        <f t="shared" ref="AG4:AG67" si="2">SUM(AD4:AF4)+AT4</f>
        <v>1890.3013529727748</v>
      </c>
      <c r="AI4" s="34">
        <f>PXIL!H4</f>
        <v>0</v>
      </c>
      <c r="AJ4" s="34">
        <f>PXIL!N4</f>
        <v>0</v>
      </c>
      <c r="AK4" s="34">
        <f>RTM_IEX!H4</f>
        <v>33.01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1.26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4.7560799999999999</v>
      </c>
      <c r="E5">
        <f>GT_NG!P5</f>
        <v>15.699227284838795</v>
      </c>
      <c r="F5">
        <f>GT_Spot!P5</f>
        <v>0</v>
      </c>
      <c r="G5">
        <f>PPCL_NG!P5</f>
        <v>44.25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500.25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952.68886766587173</v>
      </c>
      <c r="P5" s="36">
        <v>102.31</v>
      </c>
      <c r="Q5" s="36">
        <v>32.591217672413791</v>
      </c>
      <c r="R5" s="38">
        <v>0</v>
      </c>
      <c r="S5" s="38">
        <v>0</v>
      </c>
      <c r="T5" s="37">
        <f>SUMPRODUCT(LTA!J5:AN5,LTA!J$101:AN$101,LTA!J$103:AN$103)</f>
        <v>36.21</v>
      </c>
      <c r="U5" s="37">
        <f>SUMPRODUCT(LTA!J5:AN5,LTA!J$102:AN$102,LTA!J$103:AN$103)</f>
        <v>62.82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-159.21</v>
      </c>
      <c r="AC5">
        <f t="shared" si="0"/>
        <v>18.061726137892212</v>
      </c>
      <c r="AD5">
        <f t="shared" si="1"/>
        <v>1714.573666485232</v>
      </c>
      <c r="AE5">
        <f>'IDT-1'!B5</f>
        <v>120</v>
      </c>
      <c r="AF5" s="24"/>
      <c r="AG5">
        <f t="shared" si="2"/>
        <v>1834.573666485232</v>
      </c>
      <c r="AI5" s="34">
        <f>PXIL!H5</f>
        <v>0</v>
      </c>
      <c r="AJ5" s="34">
        <f>PXIL!N5</f>
        <v>0</v>
      </c>
      <c r="AK5" s="34">
        <f>RTM_IEX!H5</f>
        <v>34.9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4.7560799999999999</v>
      </c>
      <c r="E6">
        <f>GT_NG!P6</f>
        <v>15.699227284838795</v>
      </c>
      <c r="F6">
        <f>GT_Spot!P6</f>
        <v>0</v>
      </c>
      <c r="G6">
        <f>PPCL_NG!P6</f>
        <v>44.25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500.25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952.68886766587173</v>
      </c>
      <c r="P6" s="36">
        <v>102.31</v>
      </c>
      <c r="Q6" s="36">
        <v>32.591217672413791</v>
      </c>
      <c r="R6" s="38">
        <v>0</v>
      </c>
      <c r="S6" s="38">
        <v>0</v>
      </c>
      <c r="T6" s="37">
        <f>SUMPRODUCT(LTA!J6:AN6,LTA!J$101:AN$101,LTA!J$103:AN$103)</f>
        <v>33.840000000000003</v>
      </c>
      <c r="U6" s="37">
        <f>SUMPRODUCT(LTA!J6:AN6,LTA!J$102:AN$102,LTA!J$103:AN$103)</f>
        <v>63.1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-159.21</v>
      </c>
      <c r="AC6">
        <f t="shared" si="0"/>
        <v>18.138286137892209</v>
      </c>
      <c r="AD6">
        <f t="shared" si="1"/>
        <v>1723.1971064852319</v>
      </c>
      <c r="AE6">
        <f>'IDT-1'!B6</f>
        <v>86</v>
      </c>
      <c r="AF6" s="24"/>
      <c r="AG6">
        <f t="shared" si="2"/>
        <v>1809.1971064852319</v>
      </c>
      <c r="AI6" s="34">
        <f>PXIL!H6</f>
        <v>0</v>
      </c>
      <c r="AJ6" s="34">
        <f>PXIL!N6</f>
        <v>0</v>
      </c>
      <c r="AK6" s="34">
        <f>RTM_IEX!H6</f>
        <v>45.69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4.7560799999999999</v>
      </c>
      <c r="E7">
        <f>GT_NG!P7</f>
        <v>15.699227284838795</v>
      </c>
      <c r="F7">
        <f>GT_Spot!P7</f>
        <v>0</v>
      </c>
      <c r="G7">
        <f>PPCL_NG!P7</f>
        <v>44.25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500.25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971.07488316839408</v>
      </c>
      <c r="P7" s="36">
        <v>102.31</v>
      </c>
      <c r="Q7" s="36">
        <v>32.591217672413791</v>
      </c>
      <c r="R7" s="38">
        <v>0</v>
      </c>
      <c r="S7" s="38">
        <v>0</v>
      </c>
      <c r="T7" s="37">
        <f>SUMPRODUCT(LTA!J7:AN7,LTA!J$101:AN$101,LTA!J$103:AN$103)</f>
        <v>33.9</v>
      </c>
      <c r="U7" s="37">
        <f>SUMPRODUCT(LTA!J7:AN7,LTA!J$102:AN$102,LTA!J$103:AN$103)</f>
        <v>62.76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-159.21</v>
      </c>
      <c r="AC7">
        <f t="shared" si="0"/>
        <v>18.233379074314406</v>
      </c>
      <c r="AD7">
        <f t="shared" si="1"/>
        <v>1733.9080290513323</v>
      </c>
      <c r="AE7">
        <f>'IDT-1'!B7</f>
        <v>57</v>
      </c>
      <c r="AF7" s="24"/>
      <c r="AG7">
        <f t="shared" si="2"/>
        <v>1790.9080290513323</v>
      </c>
      <c r="AI7" s="34">
        <f>PXIL!H7</f>
        <v>0</v>
      </c>
      <c r="AJ7" s="34">
        <f>PXIL!N7</f>
        <v>0</v>
      </c>
      <c r="AK7" s="34">
        <f>RTM_IEX!H7</f>
        <v>38.44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4.7560799999999999</v>
      </c>
      <c r="E8">
        <f>GT_NG!P8</f>
        <v>15.699227284838795</v>
      </c>
      <c r="F8">
        <f>GT_Spot!P8</f>
        <v>0</v>
      </c>
      <c r="G8">
        <f>PPCL_NG!P8</f>
        <v>44.25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500.25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970.38671551622861</v>
      </c>
      <c r="P8" s="36">
        <v>102.31</v>
      </c>
      <c r="Q8" s="36">
        <v>32.591217672413791</v>
      </c>
      <c r="R8" s="38">
        <v>0</v>
      </c>
      <c r="S8" s="38">
        <v>0</v>
      </c>
      <c r="T8" s="37">
        <f>SUMPRODUCT(LTA!J8:AN8,LTA!J$101:AN$101,LTA!J$103:AN$103)</f>
        <v>33.950000000000003</v>
      </c>
      <c r="U8" s="37">
        <f>SUMPRODUCT(LTA!J8:AN8,LTA!J$102:AN$102,LTA!J$103:AN$103)</f>
        <v>63.15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-159.21</v>
      </c>
      <c r="AC8">
        <f t="shared" si="0"/>
        <v>18.250291198975354</v>
      </c>
      <c r="AD8">
        <f t="shared" si="1"/>
        <v>1735.8129492745059</v>
      </c>
      <c r="AE8">
        <f>'IDT-1'!B8</f>
        <v>79</v>
      </c>
      <c r="AF8" s="24"/>
      <c r="AG8">
        <f t="shared" si="2"/>
        <v>1814.8129492745059</v>
      </c>
      <c r="AI8" s="34">
        <f>PXIL!H8</f>
        <v>0</v>
      </c>
      <c r="AJ8" s="34">
        <f>PXIL!N8</f>
        <v>0</v>
      </c>
      <c r="AK8" s="34">
        <f>RTM_IEX!H8</f>
        <v>40.61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4.7560799999999999</v>
      </c>
      <c r="E9">
        <f>GT_NG!P9</f>
        <v>15.699227284838795</v>
      </c>
      <c r="F9">
        <f>GT_Spot!P9</f>
        <v>0</v>
      </c>
      <c r="G9">
        <f>PPCL_NG!P9</f>
        <v>44.25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500.25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970.38671551622861</v>
      </c>
      <c r="P9" s="36">
        <v>102.31</v>
      </c>
      <c r="Q9" s="36">
        <v>32.591217672413791</v>
      </c>
      <c r="R9" s="38">
        <v>0</v>
      </c>
      <c r="S9" s="38">
        <v>0</v>
      </c>
      <c r="T9" s="37">
        <f>SUMPRODUCT(LTA!J9:AN9,LTA!J$101:AN$101,LTA!J$103:AN$103)</f>
        <v>44.18</v>
      </c>
      <c r="U9" s="37">
        <f>SUMPRODUCT(LTA!J9:AN9,LTA!J$102:AN$102,LTA!J$103:AN$103)</f>
        <v>64.490000000000009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-159.21</v>
      </c>
      <c r="AC9">
        <f t="shared" si="0"/>
        <v>17.994739198975353</v>
      </c>
      <c r="AD9">
        <f t="shared" si="1"/>
        <v>1707.028501274506</v>
      </c>
      <c r="AE9">
        <f>'IDT-1'!B9</f>
        <v>55</v>
      </c>
      <c r="AF9" s="24"/>
      <c r="AG9">
        <f t="shared" si="2"/>
        <v>1762.028501274506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4.7560799999999999</v>
      </c>
      <c r="E10">
        <f>GT_NG!P10</f>
        <v>15.699227284838795</v>
      </c>
      <c r="F10">
        <f>GT_Spot!P10</f>
        <v>0</v>
      </c>
      <c r="G10">
        <f>PPCL_NG!P10</f>
        <v>44.25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500.25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970.38671551622861</v>
      </c>
      <c r="P10" s="36">
        <v>102.31</v>
      </c>
      <c r="Q10" s="36">
        <v>32.591217672413791</v>
      </c>
      <c r="R10" s="38">
        <v>0</v>
      </c>
      <c r="S10" s="38">
        <v>0</v>
      </c>
      <c r="T10" s="37">
        <f>SUMPRODUCT(LTA!J10:AN10,LTA!J$101:AN$101,LTA!J$103:AN$103)</f>
        <v>43.74</v>
      </c>
      <c r="U10" s="37">
        <f>SUMPRODUCT(LTA!J10:AN10,LTA!J$102:AN$102,LTA!J$103:AN$103)</f>
        <v>64.97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-159.21</v>
      </c>
      <c r="AC10">
        <f t="shared" si="0"/>
        <v>17.995091198975352</v>
      </c>
      <c r="AD10">
        <f t="shared" si="1"/>
        <v>1707.0681492745059</v>
      </c>
      <c r="AE10">
        <f>'IDT-1'!B10</f>
        <v>33</v>
      </c>
      <c r="AF10" s="24"/>
      <c r="AG10">
        <f t="shared" si="2"/>
        <v>1740.0681492745059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4.7560799999999999</v>
      </c>
      <c r="E11">
        <f>GT_NG!P11</f>
        <v>15.184893267651889</v>
      </c>
      <c r="F11">
        <f>GT_Spot!P11</f>
        <v>0</v>
      </c>
      <c r="G11">
        <f>PPCL_NG!P11</f>
        <v>44.82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500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970.11444526436446</v>
      </c>
      <c r="P11" s="36">
        <v>102.31</v>
      </c>
      <c r="Q11" s="36">
        <v>32.591217672413791</v>
      </c>
      <c r="R11" s="38">
        <v>0</v>
      </c>
      <c r="S11" s="38">
        <v>0</v>
      </c>
      <c r="T11" s="37">
        <f>SUMPRODUCT(LTA!J11:AN11,LTA!J$101:AN$101,LTA!J$103:AN$103)</f>
        <v>43.36</v>
      </c>
      <c r="U11" s="37">
        <f>SUMPRODUCT(LTA!J11:AN11,LTA!J$102:AN$102,LTA!J$103:AN$103)</f>
        <v>65.67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-159.21</v>
      </c>
      <c r="AC11">
        <f t="shared" si="0"/>
        <v>18.717879712561857</v>
      </c>
      <c r="AD11">
        <f t="shared" si="1"/>
        <v>1684.0187564918681</v>
      </c>
      <c r="AE11">
        <f>'IDT-1'!B11</f>
        <v>12</v>
      </c>
      <c r="AF11" s="24"/>
      <c r="AG11">
        <f t="shared" si="2"/>
        <v>1696.0187564918681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-52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4.7560799999999999</v>
      </c>
      <c r="E12">
        <f>GT_NG!P12</f>
        <v>15.184893267651889</v>
      </c>
      <c r="F12">
        <f>GT_Spot!P12</f>
        <v>0</v>
      </c>
      <c r="G12">
        <f>PPCL_NG!P12</f>
        <v>44.82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500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922.44673644723878</v>
      </c>
      <c r="P12" s="36">
        <v>102.31</v>
      </c>
      <c r="Q12" s="36">
        <v>32.591217672413791</v>
      </c>
      <c r="R12" s="38">
        <v>0</v>
      </c>
      <c r="S12" s="38">
        <v>0</v>
      </c>
      <c r="T12" s="37">
        <f>SUMPRODUCT(LTA!J12:AN12,LTA!J$101:AN$101,LTA!J$103:AN$103)</f>
        <v>43.4</v>
      </c>
      <c r="U12" s="37">
        <f>SUMPRODUCT(LTA!J12:AN12,LTA!J$102:AN$102,LTA!J$103:AN$103)</f>
        <v>67.75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-159.21</v>
      </c>
      <c r="AC12">
        <f t="shared" si="0"/>
        <v>18.015203539216511</v>
      </c>
      <c r="AD12">
        <f t="shared" si="1"/>
        <v>1673.1737238480875</v>
      </c>
      <c r="AE12">
        <f>'IDT-1'!B12</f>
        <v>0</v>
      </c>
      <c r="AF12" s="24"/>
      <c r="AG12">
        <f t="shared" si="2"/>
        <v>1673.1737238480875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-18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4.7560799999999999</v>
      </c>
      <c r="E13">
        <f>GT_NG!P13</f>
        <v>15.184893267651889</v>
      </c>
      <c r="F13">
        <f>GT_Spot!P13</f>
        <v>0</v>
      </c>
      <c r="G13">
        <f>PPCL_NG!P13</f>
        <v>44.82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500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922.44673644723878</v>
      </c>
      <c r="P13" s="36">
        <v>102.31</v>
      </c>
      <c r="Q13" s="36">
        <v>32.591217672413791</v>
      </c>
      <c r="R13" s="38">
        <v>0</v>
      </c>
      <c r="S13" s="38">
        <v>0</v>
      </c>
      <c r="T13" s="37">
        <f>SUMPRODUCT(LTA!J13:AN13,LTA!J$101:AN$101,LTA!J$103:AN$103)</f>
        <v>49.43</v>
      </c>
      <c r="U13" s="37">
        <f>SUMPRODUCT(LTA!J13:AN13,LTA!J$102:AN$102,LTA!J$103:AN$103)</f>
        <v>69.25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-159.21</v>
      </c>
      <c r="AC13">
        <f t="shared" si="0"/>
        <v>18.228253243816994</v>
      </c>
      <c r="AD13">
        <f t="shared" si="1"/>
        <v>1733.3306741434872</v>
      </c>
      <c r="AE13">
        <f>'IDT-1'!B13</f>
        <v>0</v>
      </c>
      <c r="AF13" s="24"/>
      <c r="AG13">
        <f t="shared" si="2"/>
        <v>1733.3306741434872</v>
      </c>
      <c r="AI13" s="34">
        <f>PXIL!H13</f>
        <v>0</v>
      </c>
      <c r="AJ13" s="34">
        <f>PXIL!N13</f>
        <v>0</v>
      </c>
      <c r="AK13" s="34">
        <f>RTM_IEX!H13</f>
        <v>34.840000000000003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4.7560799999999999</v>
      </c>
      <c r="E14">
        <f>GT_NG!P14</f>
        <v>15.184893267651889</v>
      </c>
      <c r="F14">
        <f>GT_Spot!P14</f>
        <v>0</v>
      </c>
      <c r="G14">
        <f>PPCL_NG!P14</f>
        <v>44.82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500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922.17446619537463</v>
      </c>
      <c r="P14" s="36">
        <v>102.31</v>
      </c>
      <c r="Q14" s="36">
        <v>32.591217672413791</v>
      </c>
      <c r="R14" s="38">
        <v>0</v>
      </c>
      <c r="S14" s="38">
        <v>0</v>
      </c>
      <c r="T14" s="37">
        <f>SUMPRODUCT(LTA!J14:AN14,LTA!J$101:AN$101,LTA!J$103:AN$103)</f>
        <v>48.71</v>
      </c>
      <c r="U14" s="37">
        <f>SUMPRODUCT(LTA!J14:AN14,LTA!J$102:AN$102,LTA!J$103:AN$103)</f>
        <v>70.3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-159.21</v>
      </c>
      <c r="AC14">
        <f t="shared" si="0"/>
        <v>18.058481265600591</v>
      </c>
      <c r="AD14">
        <f t="shared" si="1"/>
        <v>1714.2081758698394</v>
      </c>
      <c r="AE14">
        <f>'IDT-1'!B14</f>
        <v>0</v>
      </c>
      <c r="AF14" s="24"/>
      <c r="AG14">
        <f t="shared" si="2"/>
        <v>1714.2081758698394</v>
      </c>
      <c r="AI14" s="34">
        <f>PXIL!H14</f>
        <v>0</v>
      </c>
      <c r="AJ14" s="34">
        <f>PXIL!N14</f>
        <v>0</v>
      </c>
      <c r="AK14" s="34">
        <f>RTM_IEX!H14</f>
        <v>15.49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4.7560799999999999</v>
      </c>
      <c r="E15">
        <f>GT_NG!P15</f>
        <v>15.184893267651889</v>
      </c>
      <c r="F15">
        <f>GT_Spot!P15</f>
        <v>0</v>
      </c>
      <c r="G15">
        <f>PPCL_NG!P15</f>
        <v>44.82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500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922.17446619537463</v>
      </c>
      <c r="P15" s="36">
        <v>102.31</v>
      </c>
      <c r="Q15" s="36">
        <v>32.591217672413791</v>
      </c>
      <c r="R15" s="38">
        <v>0</v>
      </c>
      <c r="S15" s="38">
        <v>0</v>
      </c>
      <c r="T15" s="37">
        <f>SUMPRODUCT(LTA!J15:AN15,LTA!J$101:AN$101,LTA!J$103:AN$103)</f>
        <v>48.419999999999995</v>
      </c>
      <c r="U15" s="37">
        <f>SUMPRODUCT(LTA!J15:AN15,LTA!J$102:AN$102,LTA!J$103:AN$103)</f>
        <v>71.099999999999994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-159.21</v>
      </c>
      <c r="AC15">
        <f t="shared" si="0"/>
        <v>18.113097943566689</v>
      </c>
      <c r="AD15">
        <f t="shared" si="1"/>
        <v>1678.1735591918732</v>
      </c>
      <c r="AE15">
        <f>'IDT-1'!B15</f>
        <v>0</v>
      </c>
      <c r="AF15" s="24"/>
      <c r="AG15">
        <f t="shared" si="2"/>
        <v>1678.1735591918732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4.7560799999999999</v>
      </c>
      <c r="E16">
        <f>GT_NG!P16</f>
        <v>15.184893267651889</v>
      </c>
      <c r="F16">
        <f>GT_Spot!P16</f>
        <v>0</v>
      </c>
      <c r="G16">
        <f>PPCL_NG!P16</f>
        <v>44.82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500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922.17446619537463</v>
      </c>
      <c r="P16" s="36">
        <v>102.31</v>
      </c>
      <c r="Q16" s="36">
        <v>32.591217672413791</v>
      </c>
      <c r="R16" s="38">
        <v>0</v>
      </c>
      <c r="S16" s="38">
        <v>0</v>
      </c>
      <c r="T16" s="37">
        <f>SUMPRODUCT(LTA!J16:AN16,LTA!J$101:AN$101,LTA!J$103:AN$103)</f>
        <v>47.91</v>
      </c>
      <c r="U16" s="37">
        <f>SUMPRODUCT(LTA!J16:AN16,LTA!J$102:AN$102,LTA!J$103:AN$103)</f>
        <v>70.959999999999994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-159.21</v>
      </c>
      <c r="AC16">
        <f t="shared" si="0"/>
        <v>18.267184238966209</v>
      </c>
      <c r="AD16">
        <f t="shared" si="1"/>
        <v>1659.369472896474</v>
      </c>
      <c r="AE16">
        <f>'IDT-1'!B16</f>
        <v>0</v>
      </c>
      <c r="AF16" s="24"/>
      <c r="AG16">
        <f t="shared" si="2"/>
        <v>1659.369472896474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-39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4.7560799999999999</v>
      </c>
      <c r="E17">
        <f>GT_NG!P17</f>
        <v>15.184893267651889</v>
      </c>
      <c r="F17">
        <f>GT_Spot!P17</f>
        <v>0</v>
      </c>
      <c r="G17">
        <f>PPCL_NG!P17</f>
        <v>44.82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450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922.17446619537463</v>
      </c>
      <c r="P17" s="36">
        <v>102.31</v>
      </c>
      <c r="Q17" s="36">
        <v>32.591217672413791</v>
      </c>
      <c r="R17" s="38">
        <v>0</v>
      </c>
      <c r="S17" s="38">
        <v>0</v>
      </c>
      <c r="T17" s="37">
        <f>SUMPRODUCT(LTA!J17:AN17,LTA!J$101:AN$101,LTA!J$103:AN$103)</f>
        <v>47.73</v>
      </c>
      <c r="U17" s="37">
        <f>SUMPRODUCT(LTA!J17:AN17,LTA!J$102:AN$102,LTA!J$103:AN$103)</f>
        <v>70.86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-159.21</v>
      </c>
      <c r="AC17">
        <f t="shared" si="0"/>
        <v>17.789207728877429</v>
      </c>
      <c r="AD17">
        <f t="shared" si="1"/>
        <v>1613.5674494065624</v>
      </c>
      <c r="AE17">
        <f>'IDT-1'!B17</f>
        <v>0</v>
      </c>
      <c r="AF17" s="24"/>
      <c r="AG17">
        <f t="shared" si="2"/>
        <v>1613.5674494065624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-35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4.7560799999999999</v>
      </c>
      <c r="E18">
        <f>GT_NG!P18</f>
        <v>15.184893267651889</v>
      </c>
      <c r="F18">
        <f>GT_Spot!P18</f>
        <v>0</v>
      </c>
      <c r="G18">
        <f>PPCL_NG!P18</f>
        <v>44.82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450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919.87017054519288</v>
      </c>
      <c r="P18" s="36">
        <v>102.31</v>
      </c>
      <c r="Q18" s="36">
        <v>32.591217672413791</v>
      </c>
      <c r="R18" s="38">
        <v>0</v>
      </c>
      <c r="S18" s="38">
        <v>0</v>
      </c>
      <c r="T18" s="37">
        <f>SUMPRODUCT(LTA!J18:AN18,LTA!J$101:AN$101,LTA!J$103:AN$103)</f>
        <v>47.51</v>
      </c>
      <c r="U18" s="37">
        <f>SUMPRODUCT(LTA!J18:AN18,LTA!J$102:AN$102,LTA!J$103:AN$103)</f>
        <v>70.75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-159.21</v>
      </c>
      <c r="AC18">
        <f t="shared" si="0"/>
        <v>17.863685329899972</v>
      </c>
      <c r="AD18">
        <f t="shared" si="1"/>
        <v>1599.8586761553584</v>
      </c>
      <c r="AE18">
        <f>'IDT-1'!B18</f>
        <v>0</v>
      </c>
      <c r="AF18" s="24"/>
      <c r="AG18">
        <f t="shared" si="2"/>
        <v>1599.8586761553584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-46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4.7560799999999999</v>
      </c>
      <c r="E19">
        <f>GT_NG!P19</f>
        <v>15.184893267651889</v>
      </c>
      <c r="F19">
        <f>GT_Spot!P19</f>
        <v>0</v>
      </c>
      <c r="G19">
        <f>PPCL_NG!P19</f>
        <v>44.82</v>
      </c>
      <c r="H19">
        <f>PPCL_Spot!P19</f>
        <v>0</v>
      </c>
      <c r="I19">
        <f>Bawana_NG!P19</f>
        <v>104.79</v>
      </c>
      <c r="J19">
        <f>Bawana_RLNG!P19</f>
        <v>0</v>
      </c>
      <c r="K19">
        <f>Bawana_Spot!P19</f>
        <v>450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925.42293547467523</v>
      </c>
      <c r="P19" s="36">
        <v>102.31</v>
      </c>
      <c r="Q19" s="36">
        <v>32.591217672413791</v>
      </c>
      <c r="R19" s="38">
        <v>0</v>
      </c>
      <c r="S19" s="38">
        <v>0</v>
      </c>
      <c r="T19" s="37">
        <f>SUMPRODUCT(LTA!J19:AN19,LTA!J$101:AN$101,LTA!J$103:AN$103)</f>
        <v>48.75</v>
      </c>
      <c r="U19" s="37">
        <f>SUMPRODUCT(LTA!J19:AN19,LTA!J$102:AN$102,LTA!J$103:AN$103)</f>
        <v>78.569999999999993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-159.21</v>
      </c>
      <c r="AC19">
        <f t="shared" si="0"/>
        <v>17.463517835613562</v>
      </c>
      <c r="AD19">
        <f t="shared" si="1"/>
        <v>1615.0516085791271</v>
      </c>
      <c r="AE19">
        <f>'IDT-1'!B19</f>
        <v>0</v>
      </c>
      <c r="AF19" s="24"/>
      <c r="AG19">
        <f t="shared" si="2"/>
        <v>1615.0516085791271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4.7560799999999999</v>
      </c>
      <c r="E20">
        <f>GT_NG!P20</f>
        <v>15.184893267651889</v>
      </c>
      <c r="F20">
        <f>GT_Spot!P20</f>
        <v>0</v>
      </c>
      <c r="G20">
        <f>PPCL_NG!P20</f>
        <v>44.82</v>
      </c>
      <c r="H20">
        <f>PPCL_Spot!P20</f>
        <v>0</v>
      </c>
      <c r="I20">
        <f>Bawana_NG!P20</f>
        <v>104.79</v>
      </c>
      <c r="J20">
        <f>Bawana_RLNG!P20</f>
        <v>0</v>
      </c>
      <c r="K20">
        <f>Bawana_Spot!P20</f>
        <v>420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925.42293547467523</v>
      </c>
      <c r="P20" s="36">
        <v>102.31</v>
      </c>
      <c r="Q20" s="36">
        <v>32.591217672413791</v>
      </c>
      <c r="R20" s="38">
        <v>0</v>
      </c>
      <c r="S20" s="38">
        <v>0</v>
      </c>
      <c r="T20" s="37">
        <f>SUMPRODUCT(LTA!J20:AN20,LTA!J$101:AN$101,LTA!J$103:AN$103)</f>
        <v>48.440000000000005</v>
      </c>
      <c r="U20" s="37">
        <f>SUMPRODUCT(LTA!J20:AN20,LTA!J$102:AN$102,LTA!J$103:AN$103)</f>
        <v>77.3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-159.21</v>
      </c>
      <c r="AC20">
        <f t="shared" si="0"/>
        <v>17.043563795258436</v>
      </c>
      <c r="AD20">
        <f t="shared" si="1"/>
        <v>1599.8915626194823</v>
      </c>
      <c r="AE20">
        <f>'IDT-1'!B20</f>
        <v>0</v>
      </c>
      <c r="AF20" s="24"/>
      <c r="AG20">
        <f t="shared" si="2"/>
        <v>1599.8915626194823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4.7560799999999999</v>
      </c>
      <c r="E21">
        <f>GT_NG!P21</f>
        <v>15.184893267651889</v>
      </c>
      <c r="F21">
        <f>GT_Spot!P21</f>
        <v>0</v>
      </c>
      <c r="G21">
        <f>PPCL_NG!P21</f>
        <v>44.82</v>
      </c>
      <c r="H21">
        <f>PPCL_Spot!P21</f>
        <v>0</v>
      </c>
      <c r="I21">
        <f>Bawana_NG!P21</f>
        <v>104.79</v>
      </c>
      <c r="J21">
        <f>Bawana_RLNG!P21</f>
        <v>0</v>
      </c>
      <c r="K21">
        <f>Bawana_Spot!P21</f>
        <v>420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926.19966157625254</v>
      </c>
      <c r="P21" s="36">
        <v>102.31</v>
      </c>
      <c r="Q21" s="36">
        <v>32.591217672413791</v>
      </c>
      <c r="R21" s="38">
        <v>0</v>
      </c>
      <c r="S21" s="38">
        <v>0</v>
      </c>
      <c r="T21" s="37">
        <f>SUMPRODUCT(LTA!J21:AN21,LTA!J$101:AN$101,LTA!J$103:AN$103)</f>
        <v>55.67</v>
      </c>
      <c r="U21" s="37">
        <f>SUMPRODUCT(LTA!J21:AN21,LTA!J$102:AN$102,LTA!J$103:AN$103)</f>
        <v>76.169999999999987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-159.21</v>
      </c>
      <c r="AC21">
        <f t="shared" si="0"/>
        <v>17.10407898495232</v>
      </c>
      <c r="AD21">
        <f t="shared" si="1"/>
        <v>1606.707773531366</v>
      </c>
      <c r="AE21">
        <f>'IDT-1'!B21</f>
        <v>0</v>
      </c>
      <c r="AF21" s="24"/>
      <c r="AG21">
        <f t="shared" si="2"/>
        <v>1606.707773531366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4.7560799999999999</v>
      </c>
      <c r="E22">
        <f>GT_NG!P22</f>
        <v>15.184893267651889</v>
      </c>
      <c r="F22">
        <f>GT_Spot!P22</f>
        <v>0</v>
      </c>
      <c r="G22">
        <f>PPCL_NG!P22</f>
        <v>44.82</v>
      </c>
      <c r="H22">
        <f>PPCL_Spot!P22</f>
        <v>0</v>
      </c>
      <c r="I22">
        <f>Bawana_NG!P22</f>
        <v>104.79</v>
      </c>
      <c r="J22">
        <f>Bawana_RLNG!P22</f>
        <v>0</v>
      </c>
      <c r="K22">
        <f>Bawana_Spot!P22</f>
        <v>410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926.19966157625254</v>
      </c>
      <c r="P22" s="36">
        <v>102.31</v>
      </c>
      <c r="Q22" s="36">
        <v>32.591217672413791</v>
      </c>
      <c r="R22" s="38">
        <v>0</v>
      </c>
      <c r="S22" s="38">
        <v>0</v>
      </c>
      <c r="T22" s="37">
        <f>SUMPRODUCT(LTA!J22:AN22,LTA!J$101:AN$101,LTA!J$103:AN$103)</f>
        <v>55.21</v>
      </c>
      <c r="U22" s="37">
        <f>SUMPRODUCT(LTA!J22:AN22,LTA!J$102:AN$102,LTA!J$103:AN$103)</f>
        <v>74.87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-159.21</v>
      </c>
      <c r="AC22">
        <f t="shared" si="0"/>
        <v>17.000590984952318</v>
      </c>
      <c r="AD22">
        <f t="shared" si="1"/>
        <v>1595.0512615313658</v>
      </c>
      <c r="AE22">
        <f>'IDT-1'!B22</f>
        <v>0</v>
      </c>
      <c r="AF22" s="24"/>
      <c r="AG22">
        <f t="shared" si="2"/>
        <v>1595.0512615313658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4.7560799999999999</v>
      </c>
      <c r="E23">
        <f>GT_NG!P23</f>
        <v>15.699227284838795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104.79</v>
      </c>
      <c r="J23">
        <f>Bawana_RLNG!P23</f>
        <v>0</v>
      </c>
      <c r="K23">
        <f>Bawana_Spot!P23</f>
        <v>370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928.5039572264343</v>
      </c>
      <c r="P23" s="36">
        <v>102.31</v>
      </c>
      <c r="Q23" s="36">
        <v>32.591217672413791</v>
      </c>
      <c r="R23" s="38">
        <v>0</v>
      </c>
      <c r="S23" s="38">
        <v>0</v>
      </c>
      <c r="T23" s="37">
        <f>SUMPRODUCT(LTA!J23:AN23,LTA!J$101:AN$101,LTA!J$103:AN$103)</f>
        <v>54.709999999999994</v>
      </c>
      <c r="U23" s="37">
        <f>SUMPRODUCT(LTA!J23:AN23,LTA!J$102:AN$102,LTA!J$103:AN$103)</f>
        <v>72.930000000000007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-159.21</v>
      </c>
      <c r="AC23">
        <f t="shared" si="0"/>
        <v>17.302682926025163</v>
      </c>
      <c r="AD23">
        <f t="shared" si="1"/>
        <v>1629.0777992576618</v>
      </c>
      <c r="AE23">
        <f>'IDT-1'!B23</f>
        <v>0</v>
      </c>
      <c r="AF23" s="24"/>
      <c r="AG23">
        <f t="shared" si="2"/>
        <v>1629.0777992576618</v>
      </c>
      <c r="AI23" s="34">
        <f>PXIL!H23</f>
        <v>0</v>
      </c>
      <c r="AJ23" s="34">
        <f>PXIL!N23</f>
        <v>0</v>
      </c>
      <c r="AK23" s="34">
        <f>RTM_IEX!H23</f>
        <v>74.52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4.7560799999999999</v>
      </c>
      <c r="E24">
        <f>GT_NG!P24</f>
        <v>15.699227284838795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104.79</v>
      </c>
      <c r="J24">
        <f>Bawana_RLNG!P24</f>
        <v>0</v>
      </c>
      <c r="K24">
        <f>Bawana_Spot!P24</f>
        <v>300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946.19044221507272</v>
      </c>
      <c r="P24" s="36">
        <v>102.31</v>
      </c>
      <c r="Q24" s="36">
        <v>32.591217672413791</v>
      </c>
      <c r="R24" s="38">
        <v>0</v>
      </c>
      <c r="S24" s="38">
        <v>0</v>
      </c>
      <c r="T24" s="37">
        <f>SUMPRODUCT(LTA!J24:AN24,LTA!J$101:AN$101,LTA!J$103:AN$103)</f>
        <v>54.339999999999996</v>
      </c>
      <c r="U24" s="37">
        <f>SUMPRODUCT(LTA!J24:AN24,LTA!J$102:AN$102,LTA!J$103:AN$103)</f>
        <v>71.06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-159.21</v>
      </c>
      <c r="AC24">
        <f t="shared" si="0"/>
        <v>16.97590799392518</v>
      </c>
      <c r="AD24">
        <f t="shared" si="1"/>
        <v>1592.2710591784</v>
      </c>
      <c r="AE24">
        <f>'IDT-1'!B24</f>
        <v>0</v>
      </c>
      <c r="AF24" s="24"/>
      <c r="AG24">
        <f t="shared" si="2"/>
        <v>1592.2710591784</v>
      </c>
      <c r="AI24" s="34">
        <f>PXIL!H24</f>
        <v>0</v>
      </c>
      <c r="AJ24" s="34">
        <f>PXIL!N24</f>
        <v>0</v>
      </c>
      <c r="AK24" s="34">
        <f>RTM_IEX!H24</f>
        <v>91.94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4.7560799999999999</v>
      </c>
      <c r="E25">
        <f>GT_NG!P25</f>
        <v>15.699227284838795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300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969.62051384944425</v>
      </c>
      <c r="P25" s="36">
        <v>102.31</v>
      </c>
      <c r="Q25" s="36">
        <v>32.591217672413791</v>
      </c>
      <c r="R25" s="38">
        <v>0</v>
      </c>
      <c r="S25" s="38">
        <v>0</v>
      </c>
      <c r="T25" s="37">
        <f>SUMPRODUCT(LTA!J25:AN25,LTA!J$101:AN$101,LTA!J$103:AN$103)</f>
        <v>53.120000000000005</v>
      </c>
      <c r="U25" s="37">
        <f>SUMPRODUCT(LTA!J25:AN25,LTA!J$102:AN$102,LTA!J$103:AN$103)</f>
        <v>69.55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-159.21</v>
      </c>
      <c r="AC25">
        <f t="shared" si="0"/>
        <v>16.892484624307649</v>
      </c>
      <c r="AD25">
        <f t="shared" si="1"/>
        <v>1582.8745541823891</v>
      </c>
      <c r="AE25">
        <f>'IDT-1'!B25</f>
        <v>0</v>
      </c>
      <c r="AF25" s="24"/>
      <c r="AG25">
        <f t="shared" si="2"/>
        <v>1582.8745541823891</v>
      </c>
      <c r="AI25" s="34">
        <f>PXIL!H25</f>
        <v>0</v>
      </c>
      <c r="AJ25" s="34">
        <f>PXIL!N25</f>
        <v>0</v>
      </c>
      <c r="AK25" s="34">
        <f>RTM_IEX!H25</f>
        <v>31.94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4.7560799999999999</v>
      </c>
      <c r="E26">
        <f>GT_NG!P26</f>
        <v>15.699227284838795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300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997.31308437530072</v>
      </c>
      <c r="P26" s="36">
        <v>102.31</v>
      </c>
      <c r="Q26" s="36">
        <v>32.591217672413791</v>
      </c>
      <c r="R26" s="38">
        <v>0</v>
      </c>
      <c r="S26" s="38">
        <v>0</v>
      </c>
      <c r="T26" s="37">
        <f>SUMPRODUCT(LTA!J26:AN26,LTA!J$101:AN$101,LTA!J$103:AN$103)</f>
        <v>52.519999999999996</v>
      </c>
      <c r="U26" s="37">
        <f>SUMPRODUCT(LTA!J26:AN26,LTA!J$102:AN$102,LTA!J$103:AN$103)</f>
        <v>68.31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-159.21</v>
      </c>
      <c r="AC26">
        <f t="shared" si="0"/>
        <v>16.838915244935187</v>
      </c>
      <c r="AD26">
        <f t="shared" si="1"/>
        <v>1576.840694087618</v>
      </c>
      <c r="AE26">
        <f>'IDT-1'!B26</f>
        <v>0</v>
      </c>
      <c r="AF26" s="24"/>
      <c r="AG26">
        <f t="shared" si="2"/>
        <v>1576.840694087618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4.7560799999999999</v>
      </c>
      <c r="E27">
        <f>GT_NG!P27</f>
        <v>15.699227284838795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300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1042.2261116635727</v>
      </c>
      <c r="P27" s="36">
        <v>102.31</v>
      </c>
      <c r="Q27" s="36">
        <v>32.591217672413791</v>
      </c>
      <c r="R27" s="38">
        <v>0.65999999999999992</v>
      </c>
      <c r="S27" s="38">
        <v>0</v>
      </c>
      <c r="T27" s="37">
        <f>SUMPRODUCT(LTA!J27:AN27,LTA!J$101:AN$101,LTA!J$103:AN$103)</f>
        <v>51.839999999999996</v>
      </c>
      <c r="U27" s="37">
        <f>SUMPRODUCT(LTA!J27:AN27,LTA!J$102:AN$102,LTA!J$103:AN$103)</f>
        <v>73.38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-161.30000000000001</v>
      </c>
      <c r="AC27">
        <f t="shared" si="0"/>
        <v>17.599441507348011</v>
      </c>
      <c r="AD27">
        <f t="shared" si="1"/>
        <v>1590.0031951134774</v>
      </c>
      <c r="AE27">
        <f>'IDT-1'!B27</f>
        <v>0</v>
      </c>
      <c r="AF27" s="24"/>
      <c r="AG27">
        <f t="shared" si="2"/>
        <v>1590.0031951134774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4.7560799999999999</v>
      </c>
      <c r="E28">
        <f>GT_NG!P28</f>
        <v>15.699227284838795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300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1039.9513528303798</v>
      </c>
      <c r="P28" s="36">
        <v>102.31</v>
      </c>
      <c r="Q28" s="36">
        <v>32.591217672413791</v>
      </c>
      <c r="R28" s="38">
        <v>1.36</v>
      </c>
      <c r="S28" s="38">
        <v>0</v>
      </c>
      <c r="T28" s="37">
        <f>SUMPRODUCT(LTA!J28:AN28,LTA!J$101:AN$101,LTA!J$103:AN$103)</f>
        <v>51.230000000000004</v>
      </c>
      <c r="U28" s="37">
        <f>SUMPRODUCT(LTA!J28:AN28,LTA!J$102:AN$102,LTA!J$103:AN$103)</f>
        <v>72.319999999999993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-161.30000000000001</v>
      </c>
      <c r="AC28">
        <f t="shared" si="0"/>
        <v>17.264040255482151</v>
      </c>
      <c r="AD28">
        <f t="shared" si="1"/>
        <v>1620.5266740799777</v>
      </c>
      <c r="AE28">
        <f>'IDT-1'!B28</f>
        <v>0</v>
      </c>
      <c r="AF28" s="24"/>
      <c r="AG28">
        <f t="shared" si="2"/>
        <v>1620.5266740799777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4.7560799999999999</v>
      </c>
      <c r="E29">
        <f>GT_NG!P29</f>
        <v>15.699227284838795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300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1024.9326421982241</v>
      </c>
      <c r="P29" s="36">
        <v>102.31</v>
      </c>
      <c r="Q29" s="36">
        <v>32.591217672413791</v>
      </c>
      <c r="R29" s="38">
        <v>5.44</v>
      </c>
      <c r="S29" s="38">
        <v>0</v>
      </c>
      <c r="T29" s="37">
        <f>SUMPRODUCT(LTA!J29:AN29,LTA!J$101:AN$101,LTA!J$103:AN$103)</f>
        <v>51.75</v>
      </c>
      <c r="U29" s="37">
        <f>SUMPRODUCT(LTA!J29:AN29,LTA!J$102:AN$102,LTA!J$103:AN$103)</f>
        <v>71.459999999999994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-161.30000000000001</v>
      </c>
      <c r="AC29">
        <f t="shared" si="0"/>
        <v>17.812890911039446</v>
      </c>
      <c r="AD29">
        <f t="shared" si="1"/>
        <v>1535.6991127922652</v>
      </c>
      <c r="AE29">
        <f>'IDT-1'!B29</f>
        <v>0</v>
      </c>
      <c r="AF29" s="24"/>
      <c r="AG29">
        <f t="shared" si="2"/>
        <v>1535.6991127922652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4.7560799999999999</v>
      </c>
      <c r="E30">
        <f>GT_NG!P30</f>
        <v>15.699227284838795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300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994.95910010604314</v>
      </c>
      <c r="P30" s="36">
        <v>102.31</v>
      </c>
      <c r="Q30" s="36">
        <v>32.591217672413791</v>
      </c>
      <c r="R30" s="38">
        <v>17.239999999999998</v>
      </c>
      <c r="S30" s="38">
        <v>0</v>
      </c>
      <c r="T30" s="37">
        <f>SUMPRODUCT(LTA!J30:AN30,LTA!J$101:AN$101,LTA!J$103:AN$103)</f>
        <v>56.81</v>
      </c>
      <c r="U30" s="37">
        <f>SUMPRODUCT(LTA!J30:AN30,LTA!J$102:AN$102,LTA!J$103:AN$103)</f>
        <v>70.569999999999993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-161.30000000000001</v>
      </c>
      <c r="AC30">
        <f t="shared" si="0"/>
        <v>17.654147230539468</v>
      </c>
      <c r="AD30">
        <f t="shared" si="1"/>
        <v>1525.8543143805839</v>
      </c>
      <c r="AE30">
        <f>'IDT-1'!B30</f>
        <v>0</v>
      </c>
      <c r="AF30" s="24"/>
      <c r="AG30">
        <f t="shared" si="2"/>
        <v>1525.8543143805839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-69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4.7560799999999999</v>
      </c>
      <c r="E31">
        <f>GT_NG!P31</f>
        <v>15.699227284838795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300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969.08582529759883</v>
      </c>
      <c r="P31" s="36">
        <v>102.31</v>
      </c>
      <c r="Q31" s="36">
        <v>32.591217672413791</v>
      </c>
      <c r="R31" s="38">
        <v>26.000000000000004</v>
      </c>
      <c r="S31" s="38">
        <v>0</v>
      </c>
      <c r="T31" s="37">
        <f>SUMPRODUCT(LTA!J31:AN31,LTA!J$101:AN$101,LTA!J$103:AN$103)</f>
        <v>74.900000000000006</v>
      </c>
      <c r="U31" s="37">
        <f>SUMPRODUCT(LTA!J31:AN31,LTA!J$102:AN$102,LTA!J$103:AN$103)</f>
        <v>76.08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-161.30000000000001</v>
      </c>
      <c r="AC31">
        <f t="shared" si="0"/>
        <v>17.800891687447113</v>
      </c>
      <c r="AD31">
        <f t="shared" si="1"/>
        <v>1522.294295115232</v>
      </c>
      <c r="AE31">
        <f>'IDT-1'!B31</f>
        <v>0</v>
      </c>
      <c r="AF31" s="24"/>
      <c r="AG31">
        <f t="shared" si="2"/>
        <v>1522.294295115232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4.7560799999999999</v>
      </c>
      <c r="E32">
        <f>GT_NG!P32</f>
        <v>15.699227284838795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300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868.65897900269454</v>
      </c>
      <c r="P32" s="36">
        <v>102.31</v>
      </c>
      <c r="Q32" s="36">
        <v>32.591217672413791</v>
      </c>
      <c r="R32" s="38">
        <v>27.500000000000004</v>
      </c>
      <c r="S32" s="38">
        <v>0</v>
      </c>
      <c r="T32" s="37">
        <f>SUMPRODUCT(LTA!J32:AN32,LTA!J$101:AN$101,LTA!J$103:AN$103)</f>
        <v>100.27</v>
      </c>
      <c r="U32" s="37">
        <f>SUMPRODUCT(LTA!J32:AN32,LTA!J$102:AN$102,LTA!J$103:AN$103)</f>
        <v>76.449999999999989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-161.30000000000001</v>
      </c>
      <c r="AC32">
        <f t="shared" si="0"/>
        <v>16.633037916242433</v>
      </c>
      <c r="AD32">
        <f t="shared" si="1"/>
        <v>1509.2753025915326</v>
      </c>
      <c r="AE32">
        <f>'IDT-1'!B32</f>
        <v>0</v>
      </c>
      <c r="AF32" s="24"/>
      <c r="AG32">
        <f t="shared" si="2"/>
        <v>1509.2753025915326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4.7560799999999999</v>
      </c>
      <c r="E33">
        <f>GT_NG!P33</f>
        <v>15.699227284838795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300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816.98679468511432</v>
      </c>
      <c r="P33" s="36">
        <v>102.31</v>
      </c>
      <c r="Q33" s="36">
        <v>32.591217672413791</v>
      </c>
      <c r="R33" s="38">
        <v>28.500000000000004</v>
      </c>
      <c r="S33" s="38">
        <v>0</v>
      </c>
      <c r="T33" s="37">
        <f>SUMPRODUCT(LTA!J33:AN33,LTA!J$101:AN$101,LTA!J$103:AN$103)</f>
        <v>143.69</v>
      </c>
      <c r="U33" s="37">
        <f>SUMPRODUCT(LTA!J33:AN33,LTA!J$102:AN$102,LTA!J$103:AN$103)</f>
        <v>76.180000000000007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-161.30000000000001</v>
      </c>
      <c r="AC33">
        <f t="shared" si="0"/>
        <v>16.38928014380382</v>
      </c>
      <c r="AD33">
        <f t="shared" si="1"/>
        <v>1521.996876046391</v>
      </c>
      <c r="AE33">
        <f>'IDT-1'!B33</f>
        <v>0</v>
      </c>
      <c r="AF33" s="24"/>
      <c r="AG33">
        <f t="shared" si="2"/>
        <v>1521.996876046391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4.7560799999999999</v>
      </c>
      <c r="E34">
        <f>GT_NG!P34</f>
        <v>15.699227284838795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300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779.89025585195134</v>
      </c>
      <c r="P34" s="36">
        <v>102.31</v>
      </c>
      <c r="Q34" s="36">
        <v>32.591217672413791</v>
      </c>
      <c r="R34" s="38">
        <v>29.5</v>
      </c>
      <c r="S34" s="38">
        <v>0</v>
      </c>
      <c r="T34" s="37">
        <f>SUMPRODUCT(LTA!J34:AN34,LTA!J$101:AN$101,LTA!J$103:AN$103)</f>
        <v>186</v>
      </c>
      <c r="U34" s="37">
        <f>SUMPRODUCT(LTA!J34:AN34,LTA!J$102:AN$102,LTA!J$103:AN$103)</f>
        <v>76.41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-161.30000000000001</v>
      </c>
      <c r="AC34">
        <f t="shared" si="0"/>
        <v>16.579154514904914</v>
      </c>
      <c r="AD34">
        <f t="shared" si="1"/>
        <v>1513.2504628421268</v>
      </c>
      <c r="AE34">
        <f>'IDT-1'!B34</f>
        <v>0</v>
      </c>
      <c r="AF34" s="24"/>
      <c r="AG34">
        <f t="shared" si="2"/>
        <v>1513.2504628421268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4.7560799999999999</v>
      </c>
      <c r="E35">
        <f>GT_NG!P35</f>
        <v>15.699227284838795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340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754.28631954169759</v>
      </c>
      <c r="P35" s="36">
        <v>102.31</v>
      </c>
      <c r="Q35" s="36">
        <v>32.591217672413791</v>
      </c>
      <c r="R35" s="38">
        <v>35.5</v>
      </c>
      <c r="S35" s="38">
        <v>0</v>
      </c>
      <c r="T35" s="37">
        <f>SUMPRODUCT(LTA!J35:AN35,LTA!J$101:AN$101,LTA!J$103:AN$103)</f>
        <v>230.07999999999998</v>
      </c>
      <c r="U35" s="37">
        <f>SUMPRODUCT(LTA!J35:AN35,LTA!J$102:AN$102,LTA!J$103:AN$103)</f>
        <v>76.16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-161.30000000000001</v>
      </c>
      <c r="AC35">
        <f t="shared" si="0"/>
        <v>17.590802251484448</v>
      </c>
      <c r="AD35">
        <f t="shared" si="1"/>
        <v>1526.7548787952935</v>
      </c>
      <c r="AE35">
        <f>'IDT-1'!B35</f>
        <v>0</v>
      </c>
      <c r="AF35" s="24"/>
      <c r="AG35">
        <f t="shared" si="2"/>
        <v>1526.7548787952935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-65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4.7560799999999999</v>
      </c>
      <c r="E36">
        <f>GT_NG!P36</f>
        <v>15.699227284838795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340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718.86990248123959</v>
      </c>
      <c r="P36" s="36">
        <v>102.31</v>
      </c>
      <c r="Q36" s="36">
        <v>32.591217672413791</v>
      </c>
      <c r="R36" s="38">
        <v>38.5</v>
      </c>
      <c r="S36" s="38">
        <v>0</v>
      </c>
      <c r="T36" s="37">
        <f>SUMPRODUCT(LTA!J36:AN36,LTA!J$101:AN$101,LTA!J$103:AN$103)</f>
        <v>274.98</v>
      </c>
      <c r="U36" s="37">
        <f>SUMPRODUCT(LTA!J36:AN36,LTA!J$102:AN$102,LTA!J$103:AN$103)</f>
        <v>76.400000000000006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-161.30000000000001</v>
      </c>
      <c r="AC36">
        <f t="shared" si="0"/>
        <v>17.862576076751932</v>
      </c>
      <c r="AD36">
        <f t="shared" si="1"/>
        <v>1521.206687909568</v>
      </c>
      <c r="AE36">
        <f>'IDT-1'!B36</f>
        <v>0</v>
      </c>
      <c r="AF36" s="24"/>
      <c r="AG36">
        <f t="shared" si="2"/>
        <v>1521.206687909568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-83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4.7560799999999999</v>
      </c>
      <c r="E37">
        <f>GT_NG!P37</f>
        <v>15.699227284838795</v>
      </c>
      <c r="F37">
        <f>GT_Spot!P37</f>
        <v>0</v>
      </c>
      <c r="G37">
        <f>PPCL_NG!P37</f>
        <v>43.682836547827776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340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704.37336206855514</v>
      </c>
      <c r="P37" s="36">
        <v>102.31</v>
      </c>
      <c r="Q37" s="36">
        <v>32.591217672413791</v>
      </c>
      <c r="R37" s="38">
        <v>41.000000000000007</v>
      </c>
      <c r="S37" s="38">
        <v>0</v>
      </c>
      <c r="T37" s="37">
        <f>SUMPRODUCT(LTA!J37:AN37,LTA!J$101:AN$101,LTA!J$103:AN$103)</f>
        <v>313.5</v>
      </c>
      <c r="U37" s="37">
        <f>SUMPRODUCT(LTA!J37:AN37,LTA!J$102:AN$102,LTA!J$103:AN$103)</f>
        <v>76.509999999999991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-161.30000000000001</v>
      </c>
      <c r="AC37">
        <f t="shared" si="0"/>
        <v>18.123584903686893</v>
      </c>
      <c r="AD37">
        <f t="shared" si="1"/>
        <v>1544.5791386699484</v>
      </c>
      <c r="AE37">
        <f>'IDT-1'!B37</f>
        <v>0</v>
      </c>
      <c r="AF37" s="24"/>
      <c r="AG37">
        <f t="shared" si="2"/>
        <v>1544.5791386699484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-86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4.7560799999999999</v>
      </c>
      <c r="E38">
        <f>GT_NG!P38</f>
        <v>15.699227284838795</v>
      </c>
      <c r="F38">
        <f>GT_Spot!P38</f>
        <v>0</v>
      </c>
      <c r="G38">
        <f>PPCL_NG!P38</f>
        <v>43.682836547827776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340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701.93236935206426</v>
      </c>
      <c r="P38" s="36">
        <v>102.31</v>
      </c>
      <c r="Q38" s="36">
        <v>32.591217672413791</v>
      </c>
      <c r="R38" s="38">
        <v>42.999999999999993</v>
      </c>
      <c r="S38" s="38">
        <v>0</v>
      </c>
      <c r="T38" s="37">
        <f>SUMPRODUCT(LTA!J38:AN38,LTA!J$101:AN$101,LTA!J$103:AN$103)</f>
        <v>355.7</v>
      </c>
      <c r="U38" s="37">
        <f>SUMPRODUCT(LTA!J38:AN38,LTA!J$102:AN$102,LTA!J$103:AN$103)</f>
        <v>76.5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-161.30000000000001</v>
      </c>
      <c r="AC38">
        <f t="shared" si="0"/>
        <v>18.783954376014218</v>
      </c>
      <c r="AD38">
        <f t="shared" si="1"/>
        <v>1552.6677764811304</v>
      </c>
      <c r="AE38">
        <f>'IDT-1'!B38</f>
        <v>0</v>
      </c>
      <c r="AF38" s="24"/>
      <c r="AG38">
        <f t="shared" si="2"/>
        <v>1552.6677764811304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-119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4.7560799999999999</v>
      </c>
      <c r="E39">
        <f>GT_NG!P39</f>
        <v>14.47846889952153</v>
      </c>
      <c r="F39">
        <f>GT_Spot!P39</f>
        <v>0</v>
      </c>
      <c r="G39">
        <f>PPCL_NG!P39</f>
        <v>43.682836547827776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340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719.11828194596251</v>
      </c>
      <c r="P39" s="36">
        <v>100.48</v>
      </c>
      <c r="Q39" s="36">
        <v>32</v>
      </c>
      <c r="R39" s="38">
        <v>42.999999999999993</v>
      </c>
      <c r="S39" s="38">
        <v>0</v>
      </c>
      <c r="T39" s="37">
        <f>SUMPRODUCT(LTA!J39:AN39,LTA!J$101:AN$101,LTA!J$103:AN$103)</f>
        <v>394.21000000000004</v>
      </c>
      <c r="U39" s="37">
        <f>SUMPRODUCT(LTA!J39:AN39,LTA!J$102:AN$102,LTA!J$103:AN$103)</f>
        <v>75.11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-161.30000000000001</v>
      </c>
      <c r="AC39">
        <f t="shared" si="0"/>
        <v>19.531653353287133</v>
      </c>
      <c r="AD39">
        <f t="shared" si="1"/>
        <v>1568.5840140400248</v>
      </c>
      <c r="AE39">
        <f>'IDT-1'!B39</f>
        <v>0</v>
      </c>
      <c r="AF39" s="24"/>
      <c r="AG39">
        <f t="shared" si="2"/>
        <v>1568.5840140400248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-153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4.7560799999999999</v>
      </c>
      <c r="E40">
        <f>GT_NG!P40</f>
        <v>14.47846889952153</v>
      </c>
      <c r="F40">
        <f>GT_Spot!P40</f>
        <v>0</v>
      </c>
      <c r="G40">
        <f>PPCL_NG!P40</f>
        <v>43.682836547827776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340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716.52594434579544</v>
      </c>
      <c r="P40" s="36">
        <v>100.48</v>
      </c>
      <c r="Q40" s="36">
        <v>32</v>
      </c>
      <c r="R40" s="38">
        <v>44.999999999999993</v>
      </c>
      <c r="S40" s="38">
        <v>0</v>
      </c>
      <c r="T40" s="37">
        <f>SUMPRODUCT(LTA!J40:AN40,LTA!J$101:AN$101,LTA!J$103:AN$103)</f>
        <v>428.40999999999997</v>
      </c>
      <c r="U40" s="37">
        <f>SUMPRODUCT(LTA!J40:AN40,LTA!J$102:AN$102,LTA!J$103:AN$103)</f>
        <v>75.13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-161.30000000000001</v>
      </c>
      <c r="AC40">
        <f t="shared" si="0"/>
        <v>19.996261205327375</v>
      </c>
      <c r="AD40">
        <f t="shared" si="1"/>
        <v>1582.7470685878175</v>
      </c>
      <c r="AE40">
        <f>'IDT-1'!B40</f>
        <v>0</v>
      </c>
      <c r="AF40" s="24"/>
      <c r="AG40">
        <f t="shared" si="2"/>
        <v>1582.7470685878175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-172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4.7560799999999999</v>
      </c>
      <c r="E41">
        <f>GT_NG!P41</f>
        <v>14.47846889952153</v>
      </c>
      <c r="F41">
        <f>GT_Spot!P41</f>
        <v>0</v>
      </c>
      <c r="G41">
        <f>PPCL_NG!P41</f>
        <v>43.682836547827776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340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667.44202686678591</v>
      </c>
      <c r="P41" s="36">
        <v>58.076813518406759</v>
      </c>
      <c r="Q41" s="36">
        <v>14.51482905982906</v>
      </c>
      <c r="R41" s="38">
        <v>44.999999999999993</v>
      </c>
      <c r="S41" s="38">
        <v>0</v>
      </c>
      <c r="T41" s="37">
        <f>SUMPRODUCT(LTA!J41:AN41,LTA!J$101:AN$101,LTA!J$103:AN$103)</f>
        <v>433.33</v>
      </c>
      <c r="U41" s="37">
        <f>SUMPRODUCT(LTA!J41:AN41,LTA!J$102:AN$102,LTA!J$103:AN$103)</f>
        <v>75.19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-161.30000000000001</v>
      </c>
      <c r="AC41">
        <f t="shared" si="0"/>
        <v>18.166682051414448</v>
      </c>
      <c r="AD41">
        <f t="shared" si="1"/>
        <v>1583.5843728409566</v>
      </c>
      <c r="AE41">
        <f>'IDT-1'!B41</f>
        <v>0</v>
      </c>
      <c r="AF41" s="24"/>
      <c r="AG41">
        <f t="shared" si="2"/>
        <v>1583.5843728409566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4.7560799999999999</v>
      </c>
      <c r="E42">
        <f>GT_NG!P42</f>
        <v>14.47846889952153</v>
      </c>
      <c r="F42">
        <f>GT_Spot!P42</f>
        <v>0</v>
      </c>
      <c r="G42">
        <f>PPCL_NG!P42</f>
        <v>43.682836547827776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340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663.56826177509174</v>
      </c>
      <c r="P42" s="36">
        <v>58.076813518406759</v>
      </c>
      <c r="Q42" s="36">
        <v>14.51482905982906</v>
      </c>
      <c r="R42" s="38">
        <v>44.999999999999993</v>
      </c>
      <c r="S42" s="38">
        <v>0</v>
      </c>
      <c r="T42" s="37">
        <f>SUMPRODUCT(LTA!J42:AN42,LTA!J$101:AN$101,LTA!J$103:AN$103)</f>
        <v>466.17</v>
      </c>
      <c r="U42" s="37">
        <f>SUMPRODUCT(LTA!J42:AN42,LTA!J$102:AN$102,LTA!J$103:AN$103)</f>
        <v>73.5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-161.30000000000001</v>
      </c>
      <c r="AC42">
        <f t="shared" si="0"/>
        <v>18.664178616751204</v>
      </c>
      <c r="AD42">
        <f t="shared" si="1"/>
        <v>1581.3631111839256</v>
      </c>
      <c r="AE42">
        <f>'IDT-1'!B42</f>
        <v>0</v>
      </c>
      <c r="AF42" s="24"/>
      <c r="AG42">
        <f t="shared" si="2"/>
        <v>1581.3631111839256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-98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4.7560799999999999</v>
      </c>
      <c r="E43">
        <f>GT_NG!P43</f>
        <v>14.47846889952153</v>
      </c>
      <c r="F43">
        <f>GT_Spot!P43</f>
        <v>0</v>
      </c>
      <c r="G43">
        <f>PPCL_NG!P43</f>
        <v>43.682836547827776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340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655.51471112950799</v>
      </c>
      <c r="P43" s="36">
        <v>58.076813518406759</v>
      </c>
      <c r="Q43" s="36">
        <v>14.52</v>
      </c>
      <c r="R43" s="38">
        <v>44.999999999999993</v>
      </c>
      <c r="S43" s="38">
        <v>0</v>
      </c>
      <c r="T43" s="37">
        <f>SUMPRODUCT(LTA!J43:AN43,LTA!J$101:AN$101,LTA!J$103:AN$103)</f>
        <v>491.17</v>
      </c>
      <c r="U43" s="37">
        <f>SUMPRODUCT(LTA!J43:AN43,LTA!J$102:AN$102,LTA!J$103:AN$103)</f>
        <v>73.509999999999991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-161.30000000000001</v>
      </c>
      <c r="AC43">
        <f t="shared" si="0"/>
        <v>18.848953385432353</v>
      </c>
      <c r="AD43">
        <f t="shared" si="1"/>
        <v>1594.1399567098317</v>
      </c>
      <c r="AE43">
        <f>'IDT-1'!B43</f>
        <v>0</v>
      </c>
      <c r="AF43" s="24"/>
      <c r="AG43">
        <f t="shared" si="2"/>
        <v>1594.1399567098317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-102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4.7560799999999999</v>
      </c>
      <c r="E44">
        <f>GT_NG!P44</f>
        <v>14.47846889952153</v>
      </c>
      <c r="F44">
        <f>GT_Spot!P44</f>
        <v>0</v>
      </c>
      <c r="G44">
        <f>PPCL_NG!P44</f>
        <v>43.682836547827776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340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655.51471112950799</v>
      </c>
      <c r="P44" s="36">
        <v>58.076813518406759</v>
      </c>
      <c r="Q44" s="36">
        <v>14.52</v>
      </c>
      <c r="R44" s="38">
        <v>44.999999999999993</v>
      </c>
      <c r="S44" s="38">
        <v>0</v>
      </c>
      <c r="T44" s="37">
        <f>SUMPRODUCT(LTA!J44:AN44,LTA!J$101:AN$101,LTA!J$103:AN$103)</f>
        <v>518.26</v>
      </c>
      <c r="U44" s="37">
        <f>SUMPRODUCT(LTA!J44:AN44,LTA!J$102:AN$102,LTA!J$103:AN$103)</f>
        <v>73.55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-161.30000000000001</v>
      </c>
      <c r="AC44">
        <f t="shared" si="0"/>
        <v>18.945647345077226</v>
      </c>
      <c r="AD44">
        <f t="shared" si="1"/>
        <v>1637.1732627501867</v>
      </c>
      <c r="AE44">
        <f>'IDT-1'!B44</f>
        <v>0</v>
      </c>
      <c r="AF44" s="24"/>
      <c r="AG44">
        <f t="shared" si="2"/>
        <v>1637.1732627501867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-86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4.7560799999999999</v>
      </c>
      <c r="E45">
        <f>GT_NG!P45</f>
        <v>14.47846889952153</v>
      </c>
      <c r="F45">
        <f>GT_Spot!P45</f>
        <v>0</v>
      </c>
      <c r="G45">
        <f>PPCL_NG!P45</f>
        <v>43.682836547827776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340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657.01702351281926</v>
      </c>
      <c r="P45" s="36">
        <v>58.07</v>
      </c>
      <c r="Q45" s="36">
        <v>14.52</v>
      </c>
      <c r="R45" s="38">
        <v>44.999999999999993</v>
      </c>
      <c r="S45" s="38">
        <v>0</v>
      </c>
      <c r="T45" s="37">
        <f>SUMPRODUCT(LTA!J45:AN45,LTA!J$101:AN$101,LTA!J$103:AN$103)</f>
        <v>522.25</v>
      </c>
      <c r="U45" s="37">
        <f>SUMPRODUCT(LTA!J45:AN45,LTA!J$102:AN$102,LTA!J$103:AN$103)</f>
        <v>62.14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-161.30000000000001</v>
      </c>
      <c r="AC45">
        <f t="shared" si="0"/>
        <v>18.840242969955217</v>
      </c>
      <c r="AD45">
        <f t="shared" si="1"/>
        <v>1637.3541659902137</v>
      </c>
      <c r="AE45">
        <f>'IDT-1'!B45</f>
        <v>0</v>
      </c>
      <c r="AF45" s="24"/>
      <c r="AG45">
        <f t="shared" si="2"/>
        <v>1637.3541659902137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4.7560799999999999</v>
      </c>
      <c r="E46">
        <f>GT_NG!P46</f>
        <v>14.47846889952153</v>
      </c>
      <c r="F46">
        <f>GT_Spot!P46</f>
        <v>0</v>
      </c>
      <c r="G46">
        <f>PPCL_NG!P46</f>
        <v>43.682836547827776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340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675.54730667635067</v>
      </c>
      <c r="P46" s="36">
        <v>58.07</v>
      </c>
      <c r="Q46" s="36">
        <v>14.52</v>
      </c>
      <c r="R46" s="38">
        <v>44.999999999999993</v>
      </c>
      <c r="S46" s="38">
        <v>0</v>
      </c>
      <c r="T46" s="37">
        <f>SUMPRODUCT(LTA!J46:AN46,LTA!J$101:AN$101,LTA!J$103:AN$103)</f>
        <v>534.91000000000008</v>
      </c>
      <c r="U46" s="37">
        <f>SUMPRODUCT(LTA!J46:AN46,LTA!J$102:AN$102,LTA!J$103:AN$103)</f>
        <v>62.14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-161.30000000000001</v>
      </c>
      <c r="AC46">
        <f t="shared" si="0"/>
        <v>19.070326824183315</v>
      </c>
      <c r="AD46">
        <f t="shared" si="1"/>
        <v>1673.314365299517</v>
      </c>
      <c r="AE46">
        <f>'IDT-1'!B46</f>
        <v>0</v>
      </c>
      <c r="AF46" s="24"/>
      <c r="AG46">
        <f t="shared" si="2"/>
        <v>1673.314365299517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-75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4.7560799999999999</v>
      </c>
      <c r="E47">
        <f>GT_NG!P47</f>
        <v>14.47846889952153</v>
      </c>
      <c r="F47">
        <f>GT_Spot!P47</f>
        <v>0</v>
      </c>
      <c r="G47">
        <f>PPCL_NG!P47</f>
        <v>43.682836547827776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340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668.35853730956273</v>
      </c>
      <c r="P47" s="36">
        <v>58.07</v>
      </c>
      <c r="Q47" s="36">
        <v>14.52</v>
      </c>
      <c r="R47" s="38">
        <v>47</v>
      </c>
      <c r="S47" s="38">
        <v>0</v>
      </c>
      <c r="T47" s="37">
        <f>SUMPRODUCT(LTA!J47:AN47,LTA!J$101:AN$101,LTA!J$103:AN$103)</f>
        <v>539.5</v>
      </c>
      <c r="U47" s="37">
        <f>SUMPRODUCT(LTA!J47:AN47,LTA!J$102:AN$102,LTA!J$103:AN$103)</f>
        <v>62.14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-161.30000000000001</v>
      </c>
      <c r="AC47">
        <f t="shared" si="0"/>
        <v>19.295888969332658</v>
      </c>
      <c r="AD47">
        <f t="shared" si="1"/>
        <v>1646.4900337875795</v>
      </c>
      <c r="AE47">
        <f>'IDT-1'!B47</f>
        <v>0</v>
      </c>
      <c r="AF47" s="24"/>
      <c r="AG47">
        <f t="shared" si="2"/>
        <v>1646.4900337875795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-101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4.7560799999999999</v>
      </c>
      <c r="E48">
        <f>GT_NG!P48</f>
        <v>14.47846889952153</v>
      </c>
      <c r="F48">
        <f>GT_Spot!P48</f>
        <v>0</v>
      </c>
      <c r="G48">
        <f>PPCL_NG!P48</f>
        <v>43.682836547827776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340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668.35853730956273</v>
      </c>
      <c r="P48" s="36">
        <v>58.07</v>
      </c>
      <c r="Q48" s="36">
        <v>14.52</v>
      </c>
      <c r="R48" s="38">
        <v>47</v>
      </c>
      <c r="S48" s="38">
        <v>0</v>
      </c>
      <c r="T48" s="37">
        <f>SUMPRODUCT(LTA!J48:AN48,LTA!J$101:AN$101,LTA!J$103:AN$103)</f>
        <v>549.24</v>
      </c>
      <c r="U48" s="37">
        <f>SUMPRODUCT(LTA!J48:AN48,LTA!J$102:AN$102,LTA!J$103:AN$103)</f>
        <v>62.14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-161.30000000000001</v>
      </c>
      <c r="AC48">
        <f t="shared" si="0"/>
        <v>19.381600969332659</v>
      </c>
      <c r="AD48">
        <f t="shared" si="1"/>
        <v>1656.1443217875797</v>
      </c>
      <c r="AE48">
        <f>'IDT-1'!B48</f>
        <v>0</v>
      </c>
      <c r="AF48" s="24"/>
      <c r="AG48">
        <f t="shared" si="2"/>
        <v>1656.1443217875797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-101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4.7560799999999999</v>
      </c>
      <c r="E49">
        <f>GT_NG!P49</f>
        <v>14.47846889952153</v>
      </c>
      <c r="F49">
        <f>GT_Spot!P49</f>
        <v>0</v>
      </c>
      <c r="G49">
        <f>PPCL_NG!P49</f>
        <v>43.682836547827776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340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667.51040198940905</v>
      </c>
      <c r="P49" s="36">
        <v>58.076813518406759</v>
      </c>
      <c r="Q49" s="36">
        <v>14.52</v>
      </c>
      <c r="R49" s="38">
        <v>46.999999999999993</v>
      </c>
      <c r="S49" s="38">
        <v>0</v>
      </c>
      <c r="T49" s="37">
        <f>SUMPRODUCT(LTA!J49:AN49,LTA!J$101:AN$101,LTA!J$103:AN$103)</f>
        <v>549.37</v>
      </c>
      <c r="U49" s="37">
        <f>SUMPRODUCT(LTA!J49:AN49,LTA!J$102:AN$102,LTA!J$103:AN$103)</f>
        <v>74.86999999999999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-161.30000000000001</v>
      </c>
      <c r="AC49">
        <f t="shared" si="0"/>
        <v>19.664927887921195</v>
      </c>
      <c r="AD49">
        <f t="shared" si="1"/>
        <v>1647.8796730672439</v>
      </c>
      <c r="AE49">
        <f>'IDT-1'!B49</f>
        <v>0</v>
      </c>
      <c r="AF49" s="24"/>
      <c r="AG49">
        <f t="shared" si="2"/>
        <v>1647.8796730672439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-121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4.7560799999999999</v>
      </c>
      <c r="E50">
        <f>GT_NG!P50</f>
        <v>14.47846889952153</v>
      </c>
      <c r="F50">
        <f>GT_Spot!P50</f>
        <v>0</v>
      </c>
      <c r="G50">
        <f>PPCL_NG!P50</f>
        <v>43.682836547827776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340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649.54375369957904</v>
      </c>
      <c r="P50" s="36">
        <v>58.076813518406759</v>
      </c>
      <c r="Q50" s="36">
        <v>14.52</v>
      </c>
      <c r="R50" s="38">
        <v>46.999999999999993</v>
      </c>
      <c r="S50" s="38">
        <v>0</v>
      </c>
      <c r="T50" s="37">
        <f>SUMPRODUCT(LTA!J50:AN50,LTA!J$101:AN$101,LTA!J$103:AN$103)</f>
        <v>551.66999999999996</v>
      </c>
      <c r="U50" s="37">
        <f>SUMPRODUCT(LTA!J50:AN50,LTA!J$102:AN$102,LTA!J$103:AN$103)</f>
        <v>74.97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-161.30000000000001</v>
      </c>
      <c r="AC50">
        <f t="shared" si="0"/>
        <v>19.341500705004588</v>
      </c>
      <c r="AD50">
        <f t="shared" si="1"/>
        <v>1653.6364519603308</v>
      </c>
      <c r="AE50">
        <f>'IDT-1'!B50</f>
        <v>0</v>
      </c>
      <c r="AF50" s="24"/>
      <c r="AG50">
        <f t="shared" si="2"/>
        <v>1653.6364519603308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-100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4.7560799999999999</v>
      </c>
      <c r="E51">
        <f>GT_NG!P51</f>
        <v>13.477266145380828</v>
      </c>
      <c r="F51">
        <f>GT_Spot!P51</f>
        <v>0</v>
      </c>
      <c r="G51">
        <f>PPCL_NG!P51</f>
        <v>43.682836547827776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340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622.7725900848942</v>
      </c>
      <c r="P51" s="36">
        <v>53.96</v>
      </c>
      <c r="Q51" s="36">
        <v>14.52</v>
      </c>
      <c r="R51" s="38">
        <v>46.999999999999993</v>
      </c>
      <c r="S51" s="38">
        <v>0</v>
      </c>
      <c r="T51" s="37">
        <f>SUMPRODUCT(LTA!J51:AN51,LTA!J$101:AN$101,LTA!J$103:AN$103)</f>
        <v>570.91</v>
      </c>
      <c r="U51" s="37">
        <f>SUMPRODUCT(LTA!J51:AN51,LTA!J$102:AN$102,LTA!J$103:AN$103)</f>
        <v>75.47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-161.30000000000001</v>
      </c>
      <c r="AC51">
        <f t="shared" si="0"/>
        <v>19.589713022884755</v>
      </c>
      <c r="AD51">
        <f t="shared" si="1"/>
        <v>1601.239059755218</v>
      </c>
      <c r="AE51">
        <f>'IDT-1'!B51</f>
        <v>0</v>
      </c>
      <c r="AF51" s="24"/>
      <c r="AG51">
        <f t="shared" si="2"/>
        <v>1601.239059755218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4.7560799999999999</v>
      </c>
      <c r="E52">
        <f>GT_NG!P52</f>
        <v>13.477266145380828</v>
      </c>
      <c r="F52">
        <f>GT_Spot!P52</f>
        <v>0</v>
      </c>
      <c r="G52">
        <f>PPCL_NG!P52</f>
        <v>43.682836547827776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340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622.7725900848942</v>
      </c>
      <c r="P52" s="36">
        <v>53.96</v>
      </c>
      <c r="Q52" s="36">
        <v>14.52</v>
      </c>
      <c r="R52" s="38">
        <v>46.999999999999993</v>
      </c>
      <c r="S52" s="38">
        <v>0</v>
      </c>
      <c r="T52" s="37">
        <f>SUMPRODUCT(LTA!J52:AN52,LTA!J$101:AN$101,LTA!J$103:AN$103)</f>
        <v>568.79</v>
      </c>
      <c r="U52" s="37">
        <f>SUMPRODUCT(LTA!J52:AN52,LTA!J$102:AN$102,LTA!J$103:AN$103)</f>
        <v>76.47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-161.30000000000001</v>
      </c>
      <c r="AC52">
        <f t="shared" si="0"/>
        <v>19.597613277929145</v>
      </c>
      <c r="AD52">
        <f t="shared" si="1"/>
        <v>1598.1111595001737</v>
      </c>
      <c r="AE52">
        <f>'IDT-1'!B52</f>
        <v>0</v>
      </c>
      <c r="AF52" s="24"/>
      <c r="AG52">
        <f t="shared" si="2"/>
        <v>1598.1111595001737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-142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4.7560799999999999</v>
      </c>
      <c r="E53">
        <f>GT_NG!P53</f>
        <v>13.477266145380828</v>
      </c>
      <c r="F53">
        <f>GT_Spot!P53</f>
        <v>0</v>
      </c>
      <c r="G53">
        <f>PPCL_NG!P53</f>
        <v>43.682836547827776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340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613.95344239037001</v>
      </c>
      <c r="P53" s="36">
        <v>54.14</v>
      </c>
      <c r="Q53" s="36">
        <v>14.75</v>
      </c>
      <c r="R53" s="38">
        <v>46.999999999999993</v>
      </c>
      <c r="S53" s="38">
        <v>0</v>
      </c>
      <c r="T53" s="37">
        <f>SUMPRODUCT(LTA!J53:AN53,LTA!J$101:AN$101,LTA!J$103:AN$103)</f>
        <v>570.79</v>
      </c>
      <c r="U53" s="37">
        <f>SUMPRODUCT(LTA!J53:AN53,LTA!J$102:AN$102,LTA!J$103:AN$103)</f>
        <v>78.289999999999992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-161.30000000000001</v>
      </c>
      <c r="AC53">
        <f t="shared" si="0"/>
        <v>19.432934992906599</v>
      </c>
      <c r="AD53">
        <f t="shared" si="1"/>
        <v>1607.6866900906721</v>
      </c>
      <c r="AE53">
        <f>'IDT-1'!B53</f>
        <v>0</v>
      </c>
      <c r="AF53" s="24"/>
      <c r="AG53">
        <f t="shared" si="2"/>
        <v>1607.6866900906721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-128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4.7560799999999999</v>
      </c>
      <c r="E54">
        <f>GT_NG!P54</f>
        <v>13.477266145380828</v>
      </c>
      <c r="F54">
        <f>GT_Spot!P54</f>
        <v>0</v>
      </c>
      <c r="G54">
        <f>PPCL_NG!P54</f>
        <v>43.682836547827776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340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639.1853710540986</v>
      </c>
      <c r="P54" s="36">
        <v>53.94</v>
      </c>
      <c r="Q54" s="36">
        <v>14.75</v>
      </c>
      <c r="R54" s="38">
        <v>46.999999999999993</v>
      </c>
      <c r="S54" s="38">
        <v>0</v>
      </c>
      <c r="T54" s="37">
        <f>SUMPRODUCT(LTA!J54:AN54,LTA!J$101:AN$101,LTA!J$103:AN$103)</f>
        <v>571.69000000000005</v>
      </c>
      <c r="U54" s="37">
        <f>SUMPRODUCT(LTA!J54:AN54,LTA!J$102:AN$102,LTA!J$103:AN$103)</f>
        <v>80.61999999999999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-161.30000000000001</v>
      </c>
      <c r="AC54">
        <f t="shared" si="0"/>
        <v>19.983496300902051</v>
      </c>
      <c r="AD54">
        <f t="shared" si="1"/>
        <v>1601.3980574464053</v>
      </c>
      <c r="AE54">
        <f>'IDT-1'!B54</f>
        <v>0</v>
      </c>
      <c r="AF54" s="24"/>
      <c r="AG54">
        <f t="shared" si="2"/>
        <v>1601.3980574464053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-162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4.7560799999999999</v>
      </c>
      <c r="E55">
        <f>GT_NG!P55</f>
        <v>13.477266145380828</v>
      </c>
      <c r="F55">
        <f>GT_Spot!P55</f>
        <v>0</v>
      </c>
      <c r="G55">
        <f>PPCL_NG!P55</f>
        <v>43.682836547827776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340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640.28201983088502</v>
      </c>
      <c r="P55" s="36">
        <v>48.395833333333336</v>
      </c>
      <c r="Q55" s="36">
        <v>14.520000000000001</v>
      </c>
      <c r="R55" s="38">
        <v>46.999999999999993</v>
      </c>
      <c r="S55" s="38">
        <v>0</v>
      </c>
      <c r="T55" s="37">
        <f>SUMPRODUCT(LTA!J55:AN55,LTA!J$101:AN$101,LTA!J$103:AN$103)</f>
        <v>581.5</v>
      </c>
      <c r="U55" s="37">
        <f>SUMPRODUCT(LTA!J55:AN55,LTA!J$102:AN$102,LTA!J$103:AN$103)</f>
        <v>83.22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-161.30000000000001</v>
      </c>
      <c r="AC55">
        <f t="shared" si="0"/>
        <v>20.38003286179233</v>
      </c>
      <c r="AD55">
        <f t="shared" si="1"/>
        <v>1571.7340029956347</v>
      </c>
      <c r="AE55">
        <f>'IDT-1'!B55</f>
        <v>0</v>
      </c>
      <c r="AF55" s="24"/>
      <c r="AG55">
        <f t="shared" si="2"/>
        <v>1571.7340029956347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-199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4.7560799999999999</v>
      </c>
      <c r="E56">
        <f>GT_NG!P56</f>
        <v>13.477266145380828</v>
      </c>
      <c r="F56">
        <f>GT_Spot!P56</f>
        <v>0</v>
      </c>
      <c r="G56">
        <f>PPCL_NG!P56</f>
        <v>43.682836547827776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340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623.38597053441765</v>
      </c>
      <c r="P56" s="36">
        <v>48.395833333333336</v>
      </c>
      <c r="Q56" s="36">
        <v>14.520000000000001</v>
      </c>
      <c r="R56" s="38">
        <v>46.999999999999993</v>
      </c>
      <c r="S56" s="38">
        <v>0</v>
      </c>
      <c r="T56" s="37">
        <f>SUMPRODUCT(LTA!J56:AN56,LTA!J$101:AN$101,LTA!J$103:AN$103)</f>
        <v>581.91</v>
      </c>
      <c r="U56" s="37">
        <f>SUMPRODUCT(LTA!J56:AN56,LTA!J$102:AN$102,LTA!J$103:AN$103)</f>
        <v>85.64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-161.30000000000001</v>
      </c>
      <c r="AC56">
        <f t="shared" si="0"/>
        <v>20.185226607805856</v>
      </c>
      <c r="AD56">
        <f t="shared" si="1"/>
        <v>1565.862759953154</v>
      </c>
      <c r="AE56">
        <f>'IDT-1'!B56</f>
        <v>0</v>
      </c>
      <c r="AF56" s="24"/>
      <c r="AG56">
        <f t="shared" si="2"/>
        <v>1565.862759953154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-191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4.7560799999999999</v>
      </c>
      <c r="E57">
        <f>GT_NG!P57</f>
        <v>12.475991649269311</v>
      </c>
      <c r="F57">
        <f>GT_Spot!P57</f>
        <v>0</v>
      </c>
      <c r="G57">
        <f>PPCL_NG!P57</f>
        <v>42.83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340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623.65824078628179</v>
      </c>
      <c r="P57" s="36">
        <v>48.395833333333336</v>
      </c>
      <c r="Q57" s="36">
        <v>14.520000000000001</v>
      </c>
      <c r="R57" s="38">
        <v>46.999999999999993</v>
      </c>
      <c r="S57" s="38">
        <v>0</v>
      </c>
      <c r="T57" s="37">
        <f>SUMPRODUCT(LTA!J57:AN57,LTA!J$101:AN$101,LTA!J$103:AN$103)</f>
        <v>578.86999999999989</v>
      </c>
      <c r="U57" s="37">
        <f>SUMPRODUCT(LTA!J57:AN57,LTA!J$102:AN$102,LTA!J$103:AN$103)</f>
        <v>86.92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-161.30000000000001</v>
      </c>
      <c r="AC57">
        <f t="shared" si="0"/>
        <v>19.9516214758251</v>
      </c>
      <c r="AD57">
        <f t="shared" si="1"/>
        <v>1585.7545242930594</v>
      </c>
      <c r="AE57">
        <f>'IDT-1'!B57</f>
        <v>0</v>
      </c>
      <c r="AF57" s="24"/>
      <c r="AG57">
        <f t="shared" si="2"/>
        <v>1585.7545242930594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-168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4.7560799999999999</v>
      </c>
      <c r="E58">
        <f>GT_NG!P58</f>
        <v>12.475991649269311</v>
      </c>
      <c r="F58">
        <f>GT_Spot!P58</f>
        <v>0</v>
      </c>
      <c r="G58">
        <f>PPCL_NG!P58</f>
        <v>42.83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340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623.65824078628179</v>
      </c>
      <c r="P58" s="36">
        <v>48.395833333333336</v>
      </c>
      <c r="Q58" s="36">
        <v>14.520000000000001</v>
      </c>
      <c r="R58" s="38">
        <v>46.999999999999993</v>
      </c>
      <c r="S58" s="38">
        <v>0</v>
      </c>
      <c r="T58" s="37">
        <f>SUMPRODUCT(LTA!J58:AN58,LTA!J$101:AN$101,LTA!J$103:AN$103)</f>
        <v>580.67000000000007</v>
      </c>
      <c r="U58" s="37">
        <f>SUMPRODUCT(LTA!J58:AN58,LTA!J$102:AN$102,LTA!J$103:AN$103)</f>
        <v>88.33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-161.30000000000001</v>
      </c>
      <c r="AC58">
        <f t="shared" si="0"/>
        <v>19.908844455647539</v>
      </c>
      <c r="AD58">
        <f t="shared" si="1"/>
        <v>1597.0073013132369</v>
      </c>
      <c r="AE58">
        <f>'IDT-1'!B58</f>
        <v>0</v>
      </c>
      <c r="AF58" s="24"/>
      <c r="AG58">
        <f t="shared" si="2"/>
        <v>1597.0073013132369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-160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4.7560799999999999</v>
      </c>
      <c r="E59">
        <f>GT_NG!P59</f>
        <v>12.475991649269311</v>
      </c>
      <c r="F59">
        <f>GT_Spot!P59</f>
        <v>0</v>
      </c>
      <c r="G59">
        <f>PPCL_NG!P59</f>
        <v>42.83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340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625.87974077880938</v>
      </c>
      <c r="P59" s="36">
        <v>48.395833333333336</v>
      </c>
      <c r="Q59" s="36">
        <v>14.520000000000001</v>
      </c>
      <c r="R59" s="38">
        <v>46.999999999999993</v>
      </c>
      <c r="S59" s="38">
        <v>0</v>
      </c>
      <c r="T59" s="37">
        <f>SUMPRODUCT(LTA!J59:AN59,LTA!J$101:AN$101,LTA!J$103:AN$103)</f>
        <v>579.12</v>
      </c>
      <c r="U59" s="37">
        <f>SUMPRODUCT(LTA!J59:AN59,LTA!J$102:AN$102,LTA!J$103:AN$103)</f>
        <v>88.699999999999989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-161.30000000000001</v>
      </c>
      <c r="AC59">
        <f t="shared" si="0"/>
        <v>19.873619017970807</v>
      </c>
      <c r="AD59">
        <f t="shared" si="1"/>
        <v>1603.0840267434414</v>
      </c>
      <c r="AE59">
        <f>'IDT-1'!B59</f>
        <v>0</v>
      </c>
      <c r="AF59" s="24"/>
      <c r="AG59">
        <f t="shared" si="2"/>
        <v>1603.0840267434414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-155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4.7560799999999999</v>
      </c>
      <c r="E60">
        <f>GT_NG!P60</f>
        <v>12.475991649269311</v>
      </c>
      <c r="F60">
        <f>GT_Spot!P60</f>
        <v>0</v>
      </c>
      <c r="G60">
        <f>PPCL_NG!P60</f>
        <v>42.83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340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626.81900483973493</v>
      </c>
      <c r="P60" s="36">
        <v>48.396691277003008</v>
      </c>
      <c r="Q60" s="36">
        <v>14.520000000000001</v>
      </c>
      <c r="R60" s="38">
        <v>46.999999999999993</v>
      </c>
      <c r="S60" s="38">
        <v>0</v>
      </c>
      <c r="T60" s="37">
        <f>SUMPRODUCT(LTA!J60:AN60,LTA!J$101:AN$101,LTA!J$103:AN$103)</f>
        <v>578.4</v>
      </c>
      <c r="U60" s="37">
        <f>SUMPRODUCT(LTA!J60:AN60,LTA!J$102:AN$102,LTA!J$103:AN$103)</f>
        <v>87.98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-161.30000000000001</v>
      </c>
      <c r="AC60">
        <f t="shared" si="0"/>
        <v>19.727170051256117</v>
      </c>
      <c r="AD60">
        <f t="shared" si="1"/>
        <v>1618.7305977147512</v>
      </c>
      <c r="AE60">
        <f>'IDT-1'!B60</f>
        <v>0</v>
      </c>
      <c r="AF60" s="24"/>
      <c r="AG60">
        <f t="shared" si="2"/>
        <v>1618.7305977147512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-139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4.7560799999999999</v>
      </c>
      <c r="E61">
        <f>GT_NG!P61</f>
        <v>12.475991649269311</v>
      </c>
      <c r="F61">
        <f>GT_Spot!P61</f>
        <v>0</v>
      </c>
      <c r="G61">
        <f>PPCL_NG!P61</f>
        <v>42.83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340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626.6756574497457</v>
      </c>
      <c r="P61" s="36">
        <v>48.390000000000008</v>
      </c>
      <c r="Q61" s="36">
        <v>14.51482905982906</v>
      </c>
      <c r="R61" s="38">
        <v>46.999999999999993</v>
      </c>
      <c r="S61" s="38">
        <v>0</v>
      </c>
      <c r="T61" s="37">
        <f>SUMPRODUCT(LTA!J61:AN61,LTA!J$101:AN$101,LTA!J$103:AN$103)</f>
        <v>561.63</v>
      </c>
      <c r="U61" s="37">
        <f>SUMPRODUCT(LTA!J61:AN61,LTA!J$102:AN$102,LTA!J$103:AN$103)</f>
        <v>88.77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-161.30000000000001</v>
      </c>
      <c r="AC61">
        <f t="shared" si="0"/>
        <v>19.638448971846252</v>
      </c>
      <c r="AD61">
        <f t="shared" si="1"/>
        <v>1596.6841091869978</v>
      </c>
      <c r="AE61">
        <f>'IDT-1'!B61</f>
        <v>0</v>
      </c>
      <c r="AF61" s="24"/>
      <c r="AG61">
        <f t="shared" si="2"/>
        <v>1596.6841091869978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-145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4.7560799999999999</v>
      </c>
      <c r="E62">
        <f>GT_NG!P62</f>
        <v>12.475991649269311</v>
      </c>
      <c r="F62">
        <f>GT_Spot!P62</f>
        <v>0</v>
      </c>
      <c r="G62">
        <f>PPCL_NG!P62</f>
        <v>42.83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340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626.81337969919548</v>
      </c>
      <c r="P62" s="36">
        <v>48.390000000000008</v>
      </c>
      <c r="Q62" s="36">
        <v>14.51482905982906</v>
      </c>
      <c r="R62" s="38">
        <v>46.999999999999993</v>
      </c>
      <c r="S62" s="38">
        <v>0</v>
      </c>
      <c r="T62" s="37">
        <f>SUMPRODUCT(LTA!J62:AN62,LTA!J$101:AN$101,LTA!J$103:AN$103)</f>
        <v>541.91</v>
      </c>
      <c r="U62" s="37">
        <f>SUMPRODUCT(LTA!J62:AN62,LTA!J$102:AN$102,LTA!J$103:AN$103)</f>
        <v>88.98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-161.30000000000001</v>
      </c>
      <c r="AC62">
        <f t="shared" si="0"/>
        <v>19.272654122153117</v>
      </c>
      <c r="AD62">
        <f t="shared" si="1"/>
        <v>1599.6776262861408</v>
      </c>
      <c r="AE62">
        <f>'IDT-1'!B62</f>
        <v>0</v>
      </c>
      <c r="AF62" s="24"/>
      <c r="AG62">
        <f t="shared" si="2"/>
        <v>1599.6776262861408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-123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4.7560799999999999</v>
      </c>
      <c r="E63">
        <f>GT_NG!P63</f>
        <v>12.475991649269311</v>
      </c>
      <c r="F63">
        <f>GT_Spot!P63</f>
        <v>0</v>
      </c>
      <c r="G63">
        <f>PPCL_NG!P63</f>
        <v>42.83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340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654.09539718957319</v>
      </c>
      <c r="P63" s="36">
        <v>48.390000000000008</v>
      </c>
      <c r="Q63" s="36">
        <v>14.51482905982906</v>
      </c>
      <c r="R63" s="38">
        <v>46.999999999999993</v>
      </c>
      <c r="S63" s="38">
        <v>0</v>
      </c>
      <c r="T63" s="37">
        <f>SUMPRODUCT(LTA!J63:AN63,LTA!J$101:AN$101,LTA!J$103:AN$103)</f>
        <v>510.3</v>
      </c>
      <c r="U63" s="37">
        <f>SUMPRODUCT(LTA!J63:AN63,LTA!J$102:AN$102,LTA!J$103:AN$103)</f>
        <v>92.289999999999992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-161.30000000000001</v>
      </c>
      <c r="AC63">
        <f t="shared" si="0"/>
        <v>18.704373842170135</v>
      </c>
      <c r="AD63">
        <f t="shared" si="1"/>
        <v>1662.2279240565015</v>
      </c>
      <c r="AE63">
        <f>'IDT-1'!B63</f>
        <v>0</v>
      </c>
      <c r="AF63" s="24"/>
      <c r="AG63">
        <f t="shared" si="2"/>
        <v>1662.2279240565015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4.7560799999999999</v>
      </c>
      <c r="E64">
        <f>GT_NG!P64</f>
        <v>12.475991649269311</v>
      </c>
      <c r="F64">
        <f>GT_Spot!P64</f>
        <v>0</v>
      </c>
      <c r="G64">
        <f>PPCL_NG!P64</f>
        <v>42.83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340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668.09485003393434</v>
      </c>
      <c r="P64" s="36">
        <v>77.430000000000007</v>
      </c>
      <c r="Q64" s="36">
        <v>14.51482905982906</v>
      </c>
      <c r="R64" s="38">
        <v>46.999999999999993</v>
      </c>
      <c r="S64" s="38">
        <v>0</v>
      </c>
      <c r="T64" s="37">
        <f>SUMPRODUCT(LTA!J64:AN64,LTA!J$101:AN$101,LTA!J$103:AN$103)</f>
        <v>472.64</v>
      </c>
      <c r="U64" s="37">
        <f>SUMPRODUCT(LTA!J64:AN64,LTA!J$102:AN$102,LTA!J$103:AN$103)</f>
        <v>91.889999999999986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-161.30000000000001</v>
      </c>
      <c r="AC64">
        <f t="shared" si="0"/>
        <v>18.757071154722709</v>
      </c>
      <c r="AD64">
        <f t="shared" si="1"/>
        <v>1666.15467958831</v>
      </c>
      <c r="AE64">
        <f>'IDT-1'!B64</f>
        <v>0</v>
      </c>
      <c r="AF64" s="24"/>
      <c r="AG64">
        <f t="shared" si="2"/>
        <v>1666.15467958831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-61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4.7560799999999999</v>
      </c>
      <c r="E65">
        <f>GT_NG!P65</f>
        <v>12.475991649269311</v>
      </c>
      <c r="F65">
        <f>GT_Spot!P65</f>
        <v>0</v>
      </c>
      <c r="G65">
        <f>PPCL_NG!P65</f>
        <v>42.83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340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673.19432784218634</v>
      </c>
      <c r="P65" s="36">
        <v>102.3054794096854</v>
      </c>
      <c r="Q65" s="36">
        <v>14.51482905982906</v>
      </c>
      <c r="R65" s="38">
        <v>46.999999999999993</v>
      </c>
      <c r="S65" s="38">
        <v>0</v>
      </c>
      <c r="T65" s="37">
        <f>SUMPRODUCT(LTA!J65:AN65,LTA!J$101:AN$101,LTA!J$103:AN$103)</f>
        <v>433.81</v>
      </c>
      <c r="U65" s="37">
        <f>SUMPRODUCT(LTA!J65:AN65,LTA!J$102:AN$102,LTA!J$103:AN$103)</f>
        <v>91.669999999999987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-161.30000000000001</v>
      </c>
      <c r="AC65">
        <f t="shared" si="0"/>
        <v>18.579551375496408</v>
      </c>
      <c r="AD65">
        <f t="shared" si="1"/>
        <v>1668.2571565854737</v>
      </c>
      <c r="AE65">
        <f>'IDT-1'!B65</f>
        <v>0</v>
      </c>
      <c r="AF65" s="24"/>
      <c r="AG65">
        <f t="shared" si="2"/>
        <v>1668.2571565854737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4.7560799999999999</v>
      </c>
      <c r="E66">
        <f>GT_NG!P66</f>
        <v>12.475991649269311</v>
      </c>
      <c r="F66">
        <f>GT_Spot!P66</f>
        <v>0</v>
      </c>
      <c r="G66">
        <f>PPCL_NG!P66</f>
        <v>42.83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340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694.3804285875085</v>
      </c>
      <c r="P66" s="36">
        <v>102.3054794096854</v>
      </c>
      <c r="Q66" s="36">
        <v>32.591217672413791</v>
      </c>
      <c r="R66" s="38">
        <v>46.999999999999993</v>
      </c>
      <c r="S66" s="38">
        <v>0</v>
      </c>
      <c r="T66" s="37">
        <f>SUMPRODUCT(LTA!J66:AN66,LTA!J$101:AN$101,LTA!J$103:AN$103)</f>
        <v>387.12</v>
      </c>
      <c r="U66" s="37">
        <f>SUMPRODUCT(LTA!J66:AN66,LTA!J$102:AN$102,LTA!J$103:AN$103)</f>
        <v>91.63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-161.30000000000001</v>
      </c>
      <c r="AC66">
        <f t="shared" si="0"/>
        <v>18.45169038919062</v>
      </c>
      <c r="AD66">
        <f t="shared" si="1"/>
        <v>1667.9175069296864</v>
      </c>
      <c r="AE66">
        <f>'IDT-1'!B66</f>
        <v>0</v>
      </c>
      <c r="AF66" s="24"/>
      <c r="AG66">
        <f t="shared" si="2"/>
        <v>1667.9175069296864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-43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4.7560799999999999</v>
      </c>
      <c r="E67">
        <f>GT_NG!P67</f>
        <v>12.475991649269311</v>
      </c>
      <c r="F67">
        <f>GT_Spot!P67</f>
        <v>0</v>
      </c>
      <c r="G67">
        <f>PPCL_NG!P67</f>
        <v>42.83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340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732.1226096579129</v>
      </c>
      <c r="P67" s="36">
        <v>102.3054794096854</v>
      </c>
      <c r="Q67" s="36">
        <v>32.591217672413791</v>
      </c>
      <c r="R67" s="38">
        <v>46.999999999999993</v>
      </c>
      <c r="S67" s="38">
        <v>0</v>
      </c>
      <c r="T67" s="37">
        <f>SUMPRODUCT(LTA!J67:AN67,LTA!J$101:AN$101,LTA!J$103:AN$103)</f>
        <v>345.44</v>
      </c>
      <c r="U67" s="37">
        <f>SUMPRODUCT(LTA!J67:AN67,LTA!J$102:AN$102,LTA!J$103:AN$103)</f>
        <v>91.97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-161.30000000000001</v>
      </c>
      <c r="AC67">
        <f t="shared" si="0"/>
        <v>18.321490179866032</v>
      </c>
      <c r="AD67">
        <f t="shared" si="1"/>
        <v>1675.3498882094154</v>
      </c>
      <c r="AE67">
        <f>'IDT-1'!B67</f>
        <v>0</v>
      </c>
      <c r="AF67" s="24"/>
      <c r="AG67">
        <f t="shared" si="2"/>
        <v>1675.3498882094154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-32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4.7560799999999999</v>
      </c>
      <c r="E68">
        <f>GT_NG!P68</f>
        <v>11.4746387949585</v>
      </c>
      <c r="F68">
        <f>GT_Spot!P68</f>
        <v>0</v>
      </c>
      <c r="G68">
        <f>PPCL_NG!P68</f>
        <v>42.83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340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767.11065261513227</v>
      </c>
      <c r="P68" s="36">
        <v>102.3054794096854</v>
      </c>
      <c r="Q68" s="36">
        <v>32.591217672413791</v>
      </c>
      <c r="R68" s="38">
        <v>46.999999999999993</v>
      </c>
      <c r="S68" s="38">
        <v>0</v>
      </c>
      <c r="T68" s="37">
        <f>SUMPRODUCT(LTA!J68:AN68,LTA!J$101:AN$101,LTA!J$103:AN$103)</f>
        <v>303.57</v>
      </c>
      <c r="U68" s="37">
        <f>SUMPRODUCT(LTA!J68:AN68,LTA!J$102:AN$102,LTA!J$103:AN$103)</f>
        <v>90.26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18.219312797727238</v>
      </c>
      <c r="AD68">
        <f t="shared" ref="AD68:AD98" si="4">SUM(B68:AB68,AI68:AR68)-AC68</f>
        <v>1667.8587556944626</v>
      </c>
      <c r="AE68">
        <f>'IDT-1'!B68</f>
        <v>3</v>
      </c>
      <c r="AF68" s="24"/>
      <c r="AG68">
        <f t="shared" ref="AG68:AG98" si="5">SUM(AD68:AF68)+AT68</f>
        <v>1670.8587556944626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4.7560799999999999</v>
      </c>
      <c r="E69">
        <f>GT_NG!P69</f>
        <v>11.4746387949585</v>
      </c>
      <c r="F69">
        <f>GT_Spot!P69</f>
        <v>0</v>
      </c>
      <c r="G69">
        <f>PPCL_NG!P69</f>
        <v>42.83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340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782.2407101107118</v>
      </c>
      <c r="P69" s="36">
        <v>102.3054794096854</v>
      </c>
      <c r="Q69" s="36">
        <v>32.591217672413791</v>
      </c>
      <c r="R69" s="38">
        <v>47</v>
      </c>
      <c r="S69" s="38">
        <v>0</v>
      </c>
      <c r="T69" s="37">
        <f>SUMPRODUCT(LTA!J69:AN69,LTA!J$101:AN$101,LTA!J$103:AN$103)</f>
        <v>256.83</v>
      </c>
      <c r="U69" s="37">
        <f>SUMPRODUCT(LTA!J69:AN69,LTA!J$102:AN$102,LTA!J$103:AN$103)</f>
        <v>89.789999999999992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-161.30000000000001</v>
      </c>
      <c r="AC69">
        <f t="shared" si="3"/>
        <v>17.990278068821507</v>
      </c>
      <c r="AD69">
        <f t="shared" si="4"/>
        <v>1630.0078479189478</v>
      </c>
      <c r="AE69">
        <f>'IDT-1'!B69</f>
        <v>25</v>
      </c>
      <c r="AF69" s="24"/>
      <c r="AG69">
        <f t="shared" si="5"/>
        <v>1655.0078479189478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-36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4.7560799999999999</v>
      </c>
      <c r="E70">
        <f>GT_NG!P70</f>
        <v>11.4746387949585</v>
      </c>
      <c r="F70">
        <f>GT_Spot!P70</f>
        <v>0</v>
      </c>
      <c r="G70">
        <f>PPCL_NG!P70</f>
        <v>42.83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340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818.05217653665522</v>
      </c>
      <c r="P70" s="36">
        <v>102.3054794096854</v>
      </c>
      <c r="Q70" s="36">
        <v>32.591217672413791</v>
      </c>
      <c r="R70" s="38">
        <v>28.27</v>
      </c>
      <c r="S70" s="38">
        <v>0</v>
      </c>
      <c r="T70" s="37">
        <f>SUMPRODUCT(LTA!J70:AN70,LTA!J$101:AN$101,LTA!J$103:AN$103)</f>
        <v>208.24</v>
      </c>
      <c r="U70" s="37">
        <f>SUMPRODUCT(LTA!J70:AN70,LTA!J$102:AN$102,LTA!J$103:AN$103)</f>
        <v>88.13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-161.30000000000001</v>
      </c>
      <c r="AC70">
        <f t="shared" si="3"/>
        <v>17.698394973369808</v>
      </c>
      <c r="AD70">
        <f t="shared" si="4"/>
        <v>1597.1311974403427</v>
      </c>
      <c r="AE70">
        <f>'IDT-1'!B70</f>
        <v>53</v>
      </c>
      <c r="AF70" s="24"/>
      <c r="AG70">
        <f t="shared" si="5"/>
        <v>1650.1311974403427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-36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4.7560799999999999</v>
      </c>
      <c r="E71">
        <f>GT_NG!P71</f>
        <v>11.4746387949585</v>
      </c>
      <c r="F71">
        <f>GT_Spot!P71</f>
        <v>0</v>
      </c>
      <c r="G71">
        <f>PPCL_NG!P71</f>
        <v>42.83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340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849.52775795546529</v>
      </c>
      <c r="P71" s="36">
        <v>102.3054794096854</v>
      </c>
      <c r="Q71" s="36">
        <v>32.591217672413791</v>
      </c>
      <c r="R71" s="38">
        <v>12.860000000000001</v>
      </c>
      <c r="S71" s="38">
        <v>0</v>
      </c>
      <c r="T71" s="37">
        <f>SUMPRODUCT(LTA!J71:AN71,LTA!J$101:AN$101,LTA!J$103:AN$103)</f>
        <v>171.12</v>
      </c>
      <c r="U71" s="37">
        <f>SUMPRODUCT(LTA!J71:AN71,LTA!J$102:AN$102,LTA!J$103:AN$103)</f>
        <v>86.399999999999991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-161.30000000000001</v>
      </c>
      <c r="AC71">
        <f t="shared" si="3"/>
        <v>17.417108942155583</v>
      </c>
      <c r="AD71">
        <f t="shared" si="4"/>
        <v>1583.5280648903674</v>
      </c>
      <c r="AE71">
        <f>'IDT-1'!B71</f>
        <v>58</v>
      </c>
      <c r="AF71" s="24"/>
      <c r="AG71">
        <f t="shared" si="5"/>
        <v>1641.5280648903674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-27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4.7560799999999999</v>
      </c>
      <c r="E72">
        <f>GT_NG!P72</f>
        <v>11.4746387949585</v>
      </c>
      <c r="F72">
        <f>GT_Spot!P72</f>
        <v>0</v>
      </c>
      <c r="G72">
        <f>PPCL_NG!P72</f>
        <v>42.83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340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883.68924503167432</v>
      </c>
      <c r="P72" s="36">
        <v>102.3054794096854</v>
      </c>
      <c r="Q72" s="36">
        <v>32.591217672413791</v>
      </c>
      <c r="R72" s="38">
        <v>8.59</v>
      </c>
      <c r="S72" s="38">
        <v>0</v>
      </c>
      <c r="T72" s="37">
        <f>SUMPRODUCT(LTA!J72:AN72,LTA!J$101:AN$101,LTA!J$103:AN$103)</f>
        <v>119.91</v>
      </c>
      <c r="U72" s="37">
        <f>SUMPRODUCT(LTA!J72:AN72,LTA!J$102:AN$102,LTA!J$103:AN$103)</f>
        <v>84.56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-161.30000000000001</v>
      </c>
      <c r="AC72">
        <f t="shared" si="3"/>
        <v>17.213314028426222</v>
      </c>
      <c r="AD72">
        <f t="shared" si="4"/>
        <v>1560.573346880306</v>
      </c>
      <c r="AE72">
        <f>'IDT-1'!B72</f>
        <v>77</v>
      </c>
      <c r="AF72" s="24"/>
      <c r="AG72">
        <f t="shared" si="5"/>
        <v>1637.573346880306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4.7560799999999999</v>
      </c>
      <c r="E73">
        <f>GT_NG!P73</f>
        <v>11.4746387949585</v>
      </c>
      <c r="F73">
        <f>GT_Spot!P73</f>
        <v>0</v>
      </c>
      <c r="G73">
        <f>PPCL_NG!P73</f>
        <v>42.83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340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888.4772277405923</v>
      </c>
      <c r="P73" s="36">
        <v>102.3054794096854</v>
      </c>
      <c r="Q73" s="36">
        <v>32.591217672413791</v>
      </c>
      <c r="R73" s="38">
        <v>4.47</v>
      </c>
      <c r="S73" s="38">
        <v>0</v>
      </c>
      <c r="T73" s="37">
        <f>SUMPRODUCT(LTA!J73:AN73,LTA!J$101:AN$101,LTA!J$103:AN$103)</f>
        <v>93.01</v>
      </c>
      <c r="U73" s="37">
        <f>SUMPRODUCT(LTA!J73:AN73,LTA!J$102:AN$102,LTA!J$103:AN$103)</f>
        <v>82.56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-161.30000000000001</v>
      </c>
      <c r="AC73">
        <f t="shared" si="3"/>
        <v>17.009262913875673</v>
      </c>
      <c r="AD73">
        <f t="shared" si="4"/>
        <v>1527.5453807037741</v>
      </c>
      <c r="AE73">
        <f>'IDT-1'!B73</f>
        <v>124</v>
      </c>
      <c r="AF73" s="24"/>
      <c r="AG73">
        <f t="shared" si="5"/>
        <v>1651.5453807037741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-32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4.7560799999999999</v>
      </c>
      <c r="E74">
        <f>GT_NG!P74</f>
        <v>11.4746387949585</v>
      </c>
      <c r="F74">
        <f>GT_Spot!P74</f>
        <v>0</v>
      </c>
      <c r="G74">
        <f>PPCL_NG!P74</f>
        <v>42.83</v>
      </c>
      <c r="H74">
        <f>PPCL_Spot!P74</f>
        <v>0</v>
      </c>
      <c r="I74">
        <f>Bawana_NG!P74</f>
        <v>134.61000000000004</v>
      </c>
      <c r="J74">
        <f>Bawana_RLNG!P74</f>
        <v>0</v>
      </c>
      <c r="K74">
        <f>Bawana_Spot!P74</f>
        <v>340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911.41493203432231</v>
      </c>
      <c r="P74" s="36">
        <v>102.3054794096854</v>
      </c>
      <c r="Q74" s="36">
        <v>32.591217672413791</v>
      </c>
      <c r="R74" s="38">
        <v>1.36</v>
      </c>
      <c r="S74" s="38">
        <v>0</v>
      </c>
      <c r="T74" s="37">
        <f>SUMPRODUCT(LTA!J74:AN74,LTA!J$101:AN$101,LTA!J$103:AN$103)</f>
        <v>59.69</v>
      </c>
      <c r="U74" s="37">
        <f>SUMPRODUCT(LTA!J74:AN74,LTA!J$102:AN$102,LTA!J$103:AN$103)</f>
        <v>80.63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-161.30000000000001</v>
      </c>
      <c r="AC74">
        <f t="shared" si="3"/>
        <v>16.94457173183806</v>
      </c>
      <c r="AD74">
        <f t="shared" si="4"/>
        <v>1504.187776179542</v>
      </c>
      <c r="AE74">
        <f>'IDT-1'!B74</f>
        <v>138</v>
      </c>
      <c r="AF74" s="24"/>
      <c r="AG74">
        <f t="shared" si="5"/>
        <v>1642.187776179542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4.7560799999999999</v>
      </c>
      <c r="E75">
        <f>GT_NG!P75</f>
        <v>11.4746387949585</v>
      </c>
      <c r="F75">
        <f>GT_Spot!P75</f>
        <v>0</v>
      </c>
      <c r="G75">
        <f>PPCL_NG!P75</f>
        <v>42.83</v>
      </c>
      <c r="H75">
        <f>PPCL_Spot!P75</f>
        <v>0</v>
      </c>
      <c r="I75">
        <f>Bawana_NG!P75</f>
        <v>134.61000000000004</v>
      </c>
      <c r="J75">
        <f>Bawana_RLNG!P75</f>
        <v>0</v>
      </c>
      <c r="K75">
        <f>Bawana_Spot!P75</f>
        <v>340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991.51543016225128</v>
      </c>
      <c r="P75" s="36">
        <v>102.3054794096854</v>
      </c>
      <c r="Q75" s="36">
        <v>32.591217672413791</v>
      </c>
      <c r="R75" s="38">
        <v>0</v>
      </c>
      <c r="S75" s="38">
        <v>0</v>
      </c>
      <c r="T75" s="37">
        <f>SUMPRODUCT(LTA!J75:AN75,LTA!J$101:AN$101,LTA!J$103:AN$103)</f>
        <v>49.94</v>
      </c>
      <c r="U75" s="37">
        <f>SUMPRODUCT(LTA!J75:AN75,LTA!J$102:AN$102,LTA!J$103:AN$103)</f>
        <v>79.88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0.73</v>
      </c>
      <c r="AB75" s="75">
        <f>-STOA!N75</f>
        <v>0</v>
      </c>
      <c r="AC75">
        <f t="shared" si="3"/>
        <v>16.973872515686683</v>
      </c>
      <c r="AD75">
        <f t="shared" si="4"/>
        <v>1636.6589735236225</v>
      </c>
      <c r="AE75">
        <f>'IDT-1'!B75</f>
        <v>28</v>
      </c>
      <c r="AF75" s="24"/>
      <c r="AG75">
        <f t="shared" si="5"/>
        <v>1664.6589735236225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-137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4.7560799999999999</v>
      </c>
      <c r="E76">
        <f>GT_NG!P76</f>
        <v>11.4746387949585</v>
      </c>
      <c r="F76">
        <f>GT_Spot!P76</f>
        <v>0</v>
      </c>
      <c r="G76">
        <f>PPCL_NG!P76</f>
        <v>42.83</v>
      </c>
      <c r="H76">
        <f>PPCL_Spot!P76</f>
        <v>0</v>
      </c>
      <c r="I76">
        <f>Bawana_NG!P76</f>
        <v>134.61000000000004</v>
      </c>
      <c r="J76">
        <f>Bawana_RLNG!P76</f>
        <v>0</v>
      </c>
      <c r="K76">
        <f>Bawana_Spot!P76</f>
        <v>340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1071.5739002132038</v>
      </c>
      <c r="P76" s="36">
        <v>102.3054794096854</v>
      </c>
      <c r="Q76" s="36">
        <v>32.591217672413791</v>
      </c>
      <c r="R76" s="38">
        <v>0</v>
      </c>
      <c r="S76" s="38">
        <v>0</v>
      </c>
      <c r="T76" s="37">
        <f>SUMPRODUCT(LTA!J76:AN76,LTA!J$101:AN$101,LTA!J$103:AN$103)</f>
        <v>45.81</v>
      </c>
      <c r="U76" s="37">
        <f>SUMPRODUCT(LTA!J76:AN76,LTA!J$102:AN$102,LTA!J$103:AN$103)</f>
        <v>78.759999999999991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0.73</v>
      </c>
      <c r="AB76" s="75">
        <f>-STOA!N76</f>
        <v>0</v>
      </c>
      <c r="AC76">
        <f t="shared" si="3"/>
        <v>17.836383985145556</v>
      </c>
      <c r="AD76">
        <f t="shared" si="4"/>
        <v>1687.6049321051159</v>
      </c>
      <c r="AE76">
        <f>'IDT-1'!B76</f>
        <v>0</v>
      </c>
      <c r="AF76" s="24"/>
      <c r="AG76">
        <f t="shared" si="5"/>
        <v>1687.6049321051159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-160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4.7560799999999999</v>
      </c>
      <c r="E77">
        <f>GT_NG!P77</f>
        <v>11.4746387949585</v>
      </c>
      <c r="F77">
        <f>GT_Spot!P77</f>
        <v>0</v>
      </c>
      <c r="G77">
        <f>PPCL_NG!P77</f>
        <v>42.83</v>
      </c>
      <c r="H77">
        <f>PPCL_Spot!P77</f>
        <v>0</v>
      </c>
      <c r="I77">
        <f>Bawana_NG!P77</f>
        <v>134.61000000000004</v>
      </c>
      <c r="J77">
        <f>Bawana_RLNG!P77</f>
        <v>0</v>
      </c>
      <c r="K77">
        <f>Bawana_Spot!P77</f>
        <v>340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1100.6139688486974</v>
      </c>
      <c r="P77" s="36">
        <v>102.3054794096854</v>
      </c>
      <c r="Q77" s="36">
        <v>32.591217672413791</v>
      </c>
      <c r="R77" s="38">
        <v>0</v>
      </c>
      <c r="S77" s="38">
        <v>0</v>
      </c>
      <c r="T77" s="37">
        <f>SUMPRODUCT(LTA!J77:AN77,LTA!J$101:AN$101,LTA!J$103:AN$103)</f>
        <v>33.9</v>
      </c>
      <c r="U77" s="37">
        <f>SUMPRODUCT(LTA!J77:AN77,LTA!J$102:AN$102,LTA!J$103:AN$103)</f>
        <v>77.739999999999995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0.73</v>
      </c>
      <c r="AB77" s="75">
        <f>-STOA!N77</f>
        <v>0</v>
      </c>
      <c r="AC77">
        <f t="shared" si="3"/>
        <v>17.463221192850568</v>
      </c>
      <c r="AD77">
        <f t="shared" si="4"/>
        <v>1762.0881635329044</v>
      </c>
      <c r="AE77">
        <f>'IDT-1'!B77</f>
        <v>0</v>
      </c>
      <c r="AF77" s="24"/>
      <c r="AG77">
        <f t="shared" si="5"/>
        <v>1762.0881635329044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-102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4.7560799999999999</v>
      </c>
      <c r="E78">
        <f>GT_NG!P78</f>
        <v>13.477266145380828</v>
      </c>
      <c r="F78">
        <f>GT_Spot!P78</f>
        <v>0</v>
      </c>
      <c r="G78">
        <f>PPCL_NG!P78</f>
        <v>42.83</v>
      </c>
      <c r="H78">
        <f>PPCL_Spot!P78</f>
        <v>0</v>
      </c>
      <c r="I78">
        <f>Bawana_NG!P78</f>
        <v>134.61000000000004</v>
      </c>
      <c r="J78">
        <f>Bawana_RLNG!P78</f>
        <v>0</v>
      </c>
      <c r="K78">
        <f>Bawana_Spot!P78</f>
        <v>340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1100.6139688486974</v>
      </c>
      <c r="P78" s="36">
        <v>102.3054794096854</v>
      </c>
      <c r="Q78" s="36">
        <v>32.591217672413791</v>
      </c>
      <c r="R78" s="38">
        <v>0</v>
      </c>
      <c r="S78" s="38">
        <v>0</v>
      </c>
      <c r="T78" s="37">
        <f>SUMPRODUCT(LTA!J78:AN78,LTA!J$101:AN$101,LTA!J$103:AN$103)</f>
        <v>31.020000000000003</v>
      </c>
      <c r="U78" s="37">
        <f>SUMPRODUCT(LTA!J78:AN78,LTA!J$102:AN$102,LTA!J$103:AN$103)</f>
        <v>77.38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0.73</v>
      </c>
      <c r="AB78" s="75">
        <f>-STOA!N78</f>
        <v>0</v>
      </c>
      <c r="AC78">
        <f t="shared" si="3"/>
        <v>17.283647890612574</v>
      </c>
      <c r="AD78">
        <f t="shared" si="4"/>
        <v>1780.0303641855651</v>
      </c>
      <c r="AE78">
        <f>'IDT-1'!B78</f>
        <v>0</v>
      </c>
      <c r="AF78" s="24"/>
      <c r="AG78">
        <f t="shared" si="5"/>
        <v>1780.0303641855651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-83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4.7560799999999999</v>
      </c>
      <c r="E79">
        <f>GT_NG!P79</f>
        <v>13.477266145380828</v>
      </c>
      <c r="F79">
        <f>GT_Spot!P79</f>
        <v>0</v>
      </c>
      <c r="G79">
        <f>PPCL_NG!P79</f>
        <v>42.83</v>
      </c>
      <c r="H79">
        <f>PPCL_Spot!P79</f>
        <v>0</v>
      </c>
      <c r="I79">
        <f>Bawana_NG!P79</f>
        <v>134.61000000000004</v>
      </c>
      <c r="J79">
        <f>Bawana_RLNG!P79</f>
        <v>0</v>
      </c>
      <c r="K79">
        <f>Bawana_Spot!P79</f>
        <v>340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1120.6827938862029</v>
      </c>
      <c r="P79" s="36">
        <v>102.3054794096854</v>
      </c>
      <c r="Q79" s="36">
        <v>32.591217672413791</v>
      </c>
      <c r="R79" s="38">
        <v>0</v>
      </c>
      <c r="S79" s="38">
        <v>0</v>
      </c>
      <c r="T79" s="37">
        <f>SUMPRODUCT(LTA!J79:AN79,LTA!J$101:AN$101,LTA!J$103:AN$103)</f>
        <v>30.35</v>
      </c>
      <c r="U79" s="37">
        <f>SUMPRODUCT(LTA!J79:AN79,LTA!J$102:AN$102,LTA!J$103:AN$103)</f>
        <v>65.290000000000006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0.73</v>
      </c>
      <c r="AB79" s="75">
        <f>-STOA!N79</f>
        <v>0</v>
      </c>
      <c r="AC79">
        <f t="shared" si="3"/>
        <v>16.948449812443833</v>
      </c>
      <c r="AD79">
        <f t="shared" si="4"/>
        <v>1832.6743873012392</v>
      </c>
      <c r="AE79">
        <f>'IDT-1'!B79</f>
        <v>0</v>
      </c>
      <c r="AF79" s="24"/>
      <c r="AG79">
        <f t="shared" si="5"/>
        <v>1832.6743873012392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4.7560799999999999</v>
      </c>
      <c r="E80">
        <f>GT_NG!P80</f>
        <v>13.477266145380828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134.61000000000004</v>
      </c>
      <c r="J80">
        <f>Bawana_RLNG!P80</f>
        <v>0</v>
      </c>
      <c r="K80">
        <f>Bawana_Spot!P80</f>
        <v>340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1134.8509028424387</v>
      </c>
      <c r="P80" s="36">
        <v>102.3054794096854</v>
      </c>
      <c r="Q80" s="36">
        <v>32.591217672413791</v>
      </c>
      <c r="R80" s="38">
        <v>0</v>
      </c>
      <c r="S80" s="38">
        <v>0</v>
      </c>
      <c r="T80" s="37">
        <f>SUMPRODUCT(LTA!J80:AN80,LTA!J$101:AN$101,LTA!J$103:AN$103)</f>
        <v>30.12</v>
      </c>
      <c r="U80" s="37">
        <f>SUMPRODUCT(LTA!J80:AN80,LTA!J$102:AN$102,LTA!J$103:AN$103)</f>
        <v>64.56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0.73</v>
      </c>
      <c r="AB80" s="75">
        <f>-STOA!N80</f>
        <v>0</v>
      </c>
      <c r="AC80">
        <f t="shared" si="3"/>
        <v>17.147136318958466</v>
      </c>
      <c r="AD80">
        <f t="shared" si="4"/>
        <v>1836.9738097509603</v>
      </c>
      <c r="AE80">
        <f>'IDT-1'!B80</f>
        <v>0</v>
      </c>
      <c r="AF80" s="24"/>
      <c r="AG80">
        <f t="shared" si="5"/>
        <v>1836.9738097509603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-47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4.7560799999999999</v>
      </c>
      <c r="E81">
        <f>GT_NG!P81</f>
        <v>13.477266145380828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134.61000000000004</v>
      </c>
      <c r="J81">
        <f>Bawana_RLNG!P81</f>
        <v>0</v>
      </c>
      <c r="K81">
        <f>Bawana_Spot!P81</f>
        <v>340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1161.3363730775461</v>
      </c>
      <c r="P81" s="36">
        <v>102.3054794096854</v>
      </c>
      <c r="Q81" s="36">
        <v>32.591217672413791</v>
      </c>
      <c r="R81" s="38">
        <v>0</v>
      </c>
      <c r="S81" s="38">
        <v>0</v>
      </c>
      <c r="T81" s="37">
        <f>SUMPRODUCT(LTA!J81:AN81,LTA!J$101:AN$101,LTA!J$103:AN$103)</f>
        <v>29.520000000000003</v>
      </c>
      <c r="U81" s="37">
        <f>SUMPRODUCT(LTA!J81:AN81,LTA!J$102:AN$102,LTA!J$103:AN$103)</f>
        <v>63.17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0.73</v>
      </c>
      <c r="AB81" s="75">
        <f>-STOA!N81</f>
        <v>0</v>
      </c>
      <c r="AC81">
        <f t="shared" si="3"/>
        <v>17.238402671716674</v>
      </c>
      <c r="AD81">
        <f t="shared" si="4"/>
        <v>1875.3780136333096</v>
      </c>
      <c r="AE81">
        <f>'IDT-1'!B81</f>
        <v>0</v>
      </c>
      <c r="AF81" s="24"/>
      <c r="AG81">
        <f t="shared" si="5"/>
        <v>1875.3780136333096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4.7560799999999999</v>
      </c>
      <c r="E82">
        <f>GT_NG!P82</f>
        <v>13.477266145380828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134.61000000000004</v>
      </c>
      <c r="J82">
        <f>Bawana_RLNG!P82</f>
        <v>0</v>
      </c>
      <c r="K82">
        <f>Bawana_Spot!P82</f>
        <v>340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1139.8352163936891</v>
      </c>
      <c r="P82" s="36">
        <v>102.3054794096854</v>
      </c>
      <c r="Q82" s="36">
        <v>32.591217672413791</v>
      </c>
      <c r="R82" s="38">
        <v>0</v>
      </c>
      <c r="S82" s="38">
        <v>0</v>
      </c>
      <c r="T82" s="37">
        <f>SUMPRODUCT(LTA!J82:AN82,LTA!J$101:AN$101,LTA!J$103:AN$103)</f>
        <v>42.629999999999995</v>
      </c>
      <c r="U82" s="37">
        <f>SUMPRODUCT(LTA!J82:AN82,LTA!J$102:AN$102,LTA!J$103:AN$103)</f>
        <v>62.3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0</v>
      </c>
      <c r="AC82">
        <f t="shared" si="3"/>
        <v>16.899438794755071</v>
      </c>
      <c r="AD82">
        <f t="shared" si="4"/>
        <v>1895.4558208264141</v>
      </c>
      <c r="AE82">
        <f>'IDT-1'!B82</f>
        <v>0</v>
      </c>
      <c r="AF82" s="24"/>
      <c r="AG82">
        <f t="shared" si="5"/>
        <v>1895.4558208264141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4.7560799999999999</v>
      </c>
      <c r="E83">
        <f>GT_NG!P83</f>
        <v>13.477266145380828</v>
      </c>
      <c r="F83">
        <f>GT_Spot!P83</f>
        <v>0</v>
      </c>
      <c r="G83">
        <f>PPCL_NG!P83</f>
        <v>43.4</v>
      </c>
      <c r="H83">
        <f>PPCL_Spot!P83</f>
        <v>0</v>
      </c>
      <c r="I83">
        <f>Bawana_NG!P83</f>
        <v>134.61000000000001</v>
      </c>
      <c r="J83">
        <f>Bawana_RLNG!P83</f>
        <v>0</v>
      </c>
      <c r="K83">
        <f>Bawana_Spot!P83</f>
        <v>340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1138.8965470615333</v>
      </c>
      <c r="P83" s="36">
        <v>102.3054794096854</v>
      </c>
      <c r="Q83" s="36">
        <v>32.591217672413791</v>
      </c>
      <c r="R83" s="38">
        <v>0</v>
      </c>
      <c r="S83" s="38">
        <v>0</v>
      </c>
      <c r="T83" s="37">
        <f>SUMPRODUCT(LTA!J83:AN83,LTA!J$101:AN$101,LTA!J$103:AN$103)</f>
        <v>41.78</v>
      </c>
      <c r="U83" s="37">
        <f>SUMPRODUCT(LTA!J83:AN83,LTA!J$102:AN$102,LTA!J$103:AN$103)</f>
        <v>61.35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0</v>
      </c>
      <c r="AC83">
        <f t="shared" si="3"/>
        <v>17.250683860564301</v>
      </c>
      <c r="AD83">
        <f t="shared" si="4"/>
        <v>1850.6459064284491</v>
      </c>
      <c r="AE83">
        <f>'IDT-1'!B83</f>
        <v>0</v>
      </c>
      <c r="AF83" s="24"/>
      <c r="AG83">
        <f t="shared" si="5"/>
        <v>1850.6459064284491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4.7560799999999999</v>
      </c>
      <c r="E84">
        <f>GT_NG!P84</f>
        <v>13.477266145380828</v>
      </c>
      <c r="F84">
        <f>GT_Spot!P84</f>
        <v>0</v>
      </c>
      <c r="G84">
        <f>PPCL_NG!P84</f>
        <v>43.4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381.32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1100.2783097566466</v>
      </c>
      <c r="P84" s="36">
        <v>102.3054794096854</v>
      </c>
      <c r="Q84" s="36">
        <v>32.591217672413791</v>
      </c>
      <c r="R84" s="38">
        <v>0</v>
      </c>
      <c r="S84" s="38">
        <v>0</v>
      </c>
      <c r="T84" s="37">
        <f>SUMPRODUCT(LTA!J84:AN84,LTA!J$101:AN$101,LTA!J$103:AN$103)</f>
        <v>35.549999999999997</v>
      </c>
      <c r="U84" s="37">
        <f>SUMPRODUCT(LTA!J84:AN84,LTA!J$102:AN$102,LTA!J$103:AN$103)</f>
        <v>61.35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0</v>
      </c>
      <c r="AC84">
        <f t="shared" si="3"/>
        <v>17.130854097059348</v>
      </c>
      <c r="AD84">
        <f t="shared" si="4"/>
        <v>1857.2374988870672</v>
      </c>
      <c r="AE84">
        <f>'IDT-1'!B84</f>
        <v>0</v>
      </c>
      <c r="AF84" s="24"/>
      <c r="AG84">
        <f t="shared" si="5"/>
        <v>1857.2374988870672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4.7560799999999999</v>
      </c>
      <c r="E85">
        <f>GT_NG!P85</f>
        <v>13.477266145380828</v>
      </c>
      <c r="F85">
        <f>GT_Spot!P85</f>
        <v>0</v>
      </c>
      <c r="G85">
        <f>PPCL_NG!P85</f>
        <v>43.4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350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1050.6183513750789</v>
      </c>
      <c r="P85" s="36">
        <v>102.3054794096854</v>
      </c>
      <c r="Q85" s="36">
        <v>32.591217672413791</v>
      </c>
      <c r="R85" s="38">
        <v>0</v>
      </c>
      <c r="S85" s="38">
        <v>0</v>
      </c>
      <c r="T85" s="37">
        <f>SUMPRODUCT(LTA!J85:AN85,LTA!J$101:AN$101,LTA!J$103:AN$103)</f>
        <v>35.510000000000005</v>
      </c>
      <c r="U85" s="37">
        <f>SUMPRODUCT(LTA!J85:AN85,LTA!J$102:AN$102,LTA!J$103:AN$103)</f>
        <v>61.35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0</v>
      </c>
      <c r="AC85">
        <f t="shared" si="3"/>
        <v>16.116022127546909</v>
      </c>
      <c r="AD85">
        <f t="shared" si="4"/>
        <v>1811.2323724750117</v>
      </c>
      <c r="AE85">
        <f>'IDT-1'!B85</f>
        <v>18</v>
      </c>
      <c r="AF85" s="24"/>
      <c r="AG85">
        <f t="shared" si="5"/>
        <v>1829.2323724750117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4.7560799999999999</v>
      </c>
      <c r="E86">
        <f>GT_NG!P86</f>
        <v>13.477266145380828</v>
      </c>
      <c r="F86">
        <f>GT_Spot!P86</f>
        <v>0</v>
      </c>
      <c r="G86">
        <f>PPCL_NG!P86</f>
        <v>43.4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381.32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1014.8006686466913</v>
      </c>
      <c r="P86" s="36">
        <v>102.3054794096854</v>
      </c>
      <c r="Q86" s="36">
        <v>32.591217672413791</v>
      </c>
      <c r="R86" s="38">
        <v>0</v>
      </c>
      <c r="S86" s="38">
        <v>0</v>
      </c>
      <c r="T86" s="37">
        <f>SUMPRODUCT(LTA!J86:AN86,LTA!J$101:AN$101,LTA!J$103:AN$103)</f>
        <v>35.090000000000003</v>
      </c>
      <c r="U86" s="37">
        <f>SUMPRODUCT(LTA!J86:AN86,LTA!J$102:AN$102,LTA!J$103:AN$103)</f>
        <v>61.35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0</v>
      </c>
      <c r="AC86">
        <f t="shared" si="3"/>
        <v>16.140086264492705</v>
      </c>
      <c r="AD86">
        <f t="shared" si="4"/>
        <v>1817.9606256096783</v>
      </c>
      <c r="AE86">
        <f>'IDT-1'!B86</f>
        <v>30</v>
      </c>
      <c r="AF86" s="24"/>
      <c r="AG86">
        <f t="shared" si="5"/>
        <v>1847.9606256096783</v>
      </c>
      <c r="AI86" s="34">
        <f>PXIL!H86</f>
        <v>0</v>
      </c>
      <c r="AJ86" s="34">
        <f>PXIL!N86</f>
        <v>0</v>
      </c>
      <c r="AK86" s="34">
        <f>RTM_IEX!H86</f>
        <v>9.67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4.7560799999999999</v>
      </c>
      <c r="E87">
        <f>GT_NG!P87</f>
        <v>13.477266145380828</v>
      </c>
      <c r="F87">
        <f>GT_Spot!P87</f>
        <v>0</v>
      </c>
      <c r="G87">
        <f>PPCL_NG!P87</f>
        <v>43.4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431.32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995.65379766139074</v>
      </c>
      <c r="P87" s="36">
        <v>102.3054794096854</v>
      </c>
      <c r="Q87" s="36">
        <v>32.591217672413791</v>
      </c>
      <c r="R87" s="38">
        <v>0</v>
      </c>
      <c r="S87" s="38">
        <v>0</v>
      </c>
      <c r="T87" s="37">
        <f>SUMPRODUCT(LTA!J87:AN87,LTA!J$101:AN$101,LTA!J$103:AN$103)</f>
        <v>35.019999999999996</v>
      </c>
      <c r="U87" s="37">
        <f>SUMPRODUCT(LTA!J87:AN87,LTA!J$102:AN$102,LTA!J$103:AN$103)</f>
        <v>61.35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0</v>
      </c>
      <c r="AC87">
        <f t="shared" si="3"/>
        <v>16.450175585132797</v>
      </c>
      <c r="AD87">
        <f t="shared" si="4"/>
        <v>1824.763665303738</v>
      </c>
      <c r="AE87">
        <f>'IDT-1'!B87</f>
        <v>34</v>
      </c>
      <c r="AF87" s="24"/>
      <c r="AG87">
        <f t="shared" si="5"/>
        <v>1858.763665303738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-14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4.7560799999999999</v>
      </c>
      <c r="E88">
        <f>GT_NG!P88</f>
        <v>13.477266145380828</v>
      </c>
      <c r="F88">
        <f>GT_Spot!P88</f>
        <v>0</v>
      </c>
      <c r="G88">
        <f>PPCL_NG!P88</f>
        <v>43.4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431.32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987.07417336177434</v>
      </c>
      <c r="P88" s="36">
        <v>102.3054794096854</v>
      </c>
      <c r="Q88" s="36">
        <v>32.591217672413791</v>
      </c>
      <c r="R88" s="38">
        <v>0</v>
      </c>
      <c r="S88" s="38">
        <v>0</v>
      </c>
      <c r="T88" s="37">
        <f>SUMPRODUCT(LTA!J88:AN88,LTA!J$101:AN$101,LTA!J$103:AN$103)</f>
        <v>34.22</v>
      </c>
      <c r="U88" s="37">
        <f>SUMPRODUCT(LTA!J88:AN88,LTA!J$102:AN$102,LTA!J$103:AN$103)</f>
        <v>61.35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0</v>
      </c>
      <c r="AC88">
        <f t="shared" si="3"/>
        <v>16.252219233507635</v>
      </c>
      <c r="AD88">
        <f t="shared" si="4"/>
        <v>1828.5819973557466</v>
      </c>
      <c r="AE88">
        <f>'IDT-1'!B88</f>
        <v>43</v>
      </c>
      <c r="AF88" s="24"/>
      <c r="AG88">
        <f t="shared" si="5"/>
        <v>1871.5819973557466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4.7560799999999999</v>
      </c>
      <c r="E89">
        <f>GT_NG!P89</f>
        <v>13.477266145380828</v>
      </c>
      <c r="F89">
        <f>GT_Spot!P89</f>
        <v>0</v>
      </c>
      <c r="G89">
        <f>PPCL_NG!P89</f>
        <v>43.4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431.32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1003.0315533260857</v>
      </c>
      <c r="P89" s="36">
        <v>102.3054794096854</v>
      </c>
      <c r="Q89" s="36">
        <v>32.591217672413791</v>
      </c>
      <c r="R89" s="38">
        <v>0</v>
      </c>
      <c r="S89" s="38">
        <v>0</v>
      </c>
      <c r="T89" s="37">
        <f>SUMPRODUCT(LTA!J89:AN89,LTA!J$101:AN$101,LTA!J$103:AN$103)</f>
        <v>33.510000000000005</v>
      </c>
      <c r="U89" s="37">
        <f>SUMPRODUCT(LTA!J89:AN89,LTA!J$102:AN$102,LTA!J$103:AN$103)</f>
        <v>61.35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0</v>
      </c>
      <c r="AC89">
        <f t="shared" si="3"/>
        <v>16.652740002859431</v>
      </c>
      <c r="AD89">
        <f t="shared" si="4"/>
        <v>1813.4288565507061</v>
      </c>
      <c r="AE89">
        <f>'IDT-1'!B89</f>
        <v>59</v>
      </c>
      <c r="AF89" s="24"/>
      <c r="AG89">
        <f t="shared" si="5"/>
        <v>1872.4288565507061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4.7560799999999999</v>
      </c>
      <c r="E90">
        <f>GT_NG!P90</f>
        <v>13.477266145380828</v>
      </c>
      <c r="F90">
        <f>GT_Spot!P90</f>
        <v>0</v>
      </c>
      <c r="G90">
        <f>PPCL_NG!P90</f>
        <v>43.4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431.32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990.44943451656195</v>
      </c>
      <c r="P90" s="36">
        <v>102.3054794096854</v>
      </c>
      <c r="Q90" s="36">
        <v>32.591217672413791</v>
      </c>
      <c r="R90" s="38">
        <v>0</v>
      </c>
      <c r="S90" s="38">
        <v>0</v>
      </c>
      <c r="T90" s="37">
        <f>SUMPRODUCT(LTA!J90:AN90,LTA!J$101:AN$101,LTA!J$103:AN$103)</f>
        <v>33.010000000000005</v>
      </c>
      <c r="U90" s="37">
        <f>SUMPRODUCT(LTA!J90:AN90,LTA!J$102:AN$102,LTA!J$103:AN$103)</f>
        <v>61.35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0</v>
      </c>
      <c r="AC90">
        <f t="shared" si="3"/>
        <v>16.466592337158062</v>
      </c>
      <c r="AD90">
        <f t="shared" si="4"/>
        <v>1808.5328854068837</v>
      </c>
      <c r="AE90">
        <f>'IDT-1'!B90</f>
        <v>85</v>
      </c>
      <c r="AF90" s="24"/>
      <c r="AG90">
        <f t="shared" si="5"/>
        <v>1893.5328854068837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-23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4.7560799999999999</v>
      </c>
      <c r="E91">
        <f>GT_NG!P91</f>
        <v>13.477266145380828</v>
      </c>
      <c r="F91">
        <f>GT_Spot!P91</f>
        <v>0</v>
      </c>
      <c r="G91">
        <f>PPCL_NG!P91</f>
        <v>43.97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360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966.85658169047815</v>
      </c>
      <c r="P91" s="36">
        <v>102.3054794096854</v>
      </c>
      <c r="Q91" s="36">
        <v>32.591217672413791</v>
      </c>
      <c r="R91" s="38">
        <v>0</v>
      </c>
      <c r="S91" s="38">
        <v>0</v>
      </c>
      <c r="T91" s="37">
        <f>SUMPRODUCT(LTA!J91:AN91,LTA!J$101:AN$101,LTA!J$103:AN$103)</f>
        <v>32.840000000000003</v>
      </c>
      <c r="U91" s="37">
        <f>SUMPRODUCT(LTA!J91:AN91,LTA!J$102:AN$102,LTA!J$103:AN$103)</f>
        <v>61.35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225.72</v>
      </c>
      <c r="Z91" s="34">
        <f>IEX!N91</f>
        <v>0</v>
      </c>
      <c r="AA91" s="75">
        <f>STOA!H91</f>
        <v>0.68</v>
      </c>
      <c r="AB91" s="75">
        <f>-STOA!N91</f>
        <v>-159.21</v>
      </c>
      <c r="AC91">
        <f t="shared" si="3"/>
        <v>19.293411190319194</v>
      </c>
      <c r="AD91">
        <f t="shared" si="4"/>
        <v>1787.0132137276387</v>
      </c>
      <c r="AE91">
        <f>'IDT-1'!B91</f>
        <v>99.57</v>
      </c>
      <c r="AF91" s="24"/>
      <c r="AG91">
        <f t="shared" si="5"/>
        <v>1886.5832137276386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-33</v>
      </c>
      <c r="AM91" s="34">
        <f>RTM_PXI!H91</f>
        <v>0</v>
      </c>
      <c r="AN91" s="34">
        <f>RTM_PXI!N91</f>
        <v>0</v>
      </c>
      <c r="AO91" s="149">
        <f>GDAM_IEX!H91</f>
        <v>19.36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4.7560799999999999</v>
      </c>
      <c r="E92">
        <f>GT_NG!P92</f>
        <v>14.47846889952153</v>
      </c>
      <c r="F92">
        <f>GT_Spot!P92</f>
        <v>0</v>
      </c>
      <c r="G92">
        <f>PPCL_NG!P92</f>
        <v>43.97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340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965.91791235832227</v>
      </c>
      <c r="P92" s="36">
        <v>102.3054794096854</v>
      </c>
      <c r="Q92" s="36">
        <v>32.591217672413791</v>
      </c>
      <c r="R92" s="38">
        <v>0</v>
      </c>
      <c r="S92" s="38">
        <v>0</v>
      </c>
      <c r="T92" s="37">
        <f>SUMPRODUCT(LTA!J92:AN92,LTA!J$101:AN$101,LTA!J$103:AN$103)</f>
        <v>32.510000000000005</v>
      </c>
      <c r="U92" s="37">
        <f>SUMPRODUCT(LTA!J92:AN92,LTA!J$102:AN$102,LTA!J$103:AN$103)</f>
        <v>61.35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251.39</v>
      </c>
      <c r="Z92" s="34">
        <f>IEX!N92</f>
        <v>0</v>
      </c>
      <c r="AA92" s="75">
        <f>STOA!H92</f>
        <v>0.68</v>
      </c>
      <c r="AB92" s="75">
        <f>-STOA!N92</f>
        <v>-159.21</v>
      </c>
      <c r="AC92">
        <f t="shared" si="3"/>
        <v>19.175544806466561</v>
      </c>
      <c r="AD92">
        <f t="shared" si="4"/>
        <v>1815.9236135334763</v>
      </c>
      <c r="AE92">
        <f>'IDT-1'!B92</f>
        <v>91.087000000000003</v>
      </c>
      <c r="AF92" s="24"/>
      <c r="AG92">
        <f t="shared" si="5"/>
        <v>1907.0106135334763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-12</v>
      </c>
      <c r="AM92" s="34">
        <f>RTM_PXI!H92</f>
        <v>0</v>
      </c>
      <c r="AN92" s="34">
        <f>RTM_PXI!N92</f>
        <v>0</v>
      </c>
      <c r="AO92" s="149">
        <f>GDAM_IEX!H92</f>
        <v>21.75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4.7560799999999999</v>
      </c>
      <c r="E93">
        <f>GT_NG!P93</f>
        <v>14.47846889952153</v>
      </c>
      <c r="F93">
        <f>GT_Spot!P93</f>
        <v>0</v>
      </c>
      <c r="G93">
        <f>PPCL_NG!P93</f>
        <v>43.97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340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965.63199493548541</v>
      </c>
      <c r="P93" s="36">
        <v>102.3054794096854</v>
      </c>
      <c r="Q93" s="36">
        <v>32.591217672413791</v>
      </c>
      <c r="R93" s="38">
        <v>0</v>
      </c>
      <c r="S93" s="38">
        <v>0</v>
      </c>
      <c r="T93" s="37">
        <f>SUMPRODUCT(LTA!J93:AN93,LTA!J$101:AN$101,LTA!J$103:AN$103)</f>
        <v>32.010000000000005</v>
      </c>
      <c r="U93" s="37">
        <f>SUMPRODUCT(LTA!J93:AN93,LTA!J$102:AN$102,LTA!J$103:AN$103)</f>
        <v>61.35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280.57</v>
      </c>
      <c r="Z93" s="34">
        <f>IEX!N93</f>
        <v>0</v>
      </c>
      <c r="AA93" s="75">
        <f>STOA!H93</f>
        <v>0.68</v>
      </c>
      <c r="AB93" s="75">
        <f>-STOA!N93</f>
        <v>-159.21</v>
      </c>
      <c r="AC93">
        <f t="shared" si="3"/>
        <v>19.46903111571218</v>
      </c>
      <c r="AD93">
        <f t="shared" si="4"/>
        <v>1842.9542098013942</v>
      </c>
      <c r="AE93">
        <f>'IDT-1'!B93</f>
        <v>81.978999999999999</v>
      </c>
      <c r="AF93" s="24"/>
      <c r="AG93">
        <f t="shared" si="5"/>
        <v>1924.9332098013942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</v>
      </c>
      <c r="AM93" s="34">
        <f>RTM_PXI!H93</f>
        <v>0</v>
      </c>
      <c r="AN93" s="34">
        <f>RTM_PXI!N93</f>
        <v>0</v>
      </c>
      <c r="AO93" s="149">
        <f>GDAM_IEX!H93</f>
        <v>23.68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4.7560799999999999</v>
      </c>
      <c r="E94">
        <f>GT_NG!P94</f>
        <v>14.47846889952153</v>
      </c>
      <c r="F94">
        <f>GT_Spot!P94</f>
        <v>0</v>
      </c>
      <c r="G94">
        <f>PPCL_NG!P94</f>
        <v>43.97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340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955.19175119516797</v>
      </c>
      <c r="P94" s="36">
        <v>102.3054794096854</v>
      </c>
      <c r="Q94" s="36">
        <v>32.591217672413791</v>
      </c>
      <c r="R94" s="38">
        <v>0</v>
      </c>
      <c r="S94" s="38">
        <v>0</v>
      </c>
      <c r="T94" s="37">
        <f>SUMPRODUCT(LTA!J94:AN94,LTA!J$101:AN$101,LTA!J$103:AN$103)</f>
        <v>31.01</v>
      </c>
      <c r="U94" s="37">
        <f>SUMPRODUCT(LTA!J94:AN94,LTA!J$102:AN$102,LTA!J$103:AN$103)</f>
        <v>61.35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301.11</v>
      </c>
      <c r="Z94" s="34">
        <f>IEX!N94</f>
        <v>0</v>
      </c>
      <c r="AA94" s="75">
        <f>STOA!H94</f>
        <v>0.68</v>
      </c>
      <c r="AB94" s="75">
        <f>-STOA!N94</f>
        <v>-159.21</v>
      </c>
      <c r="AC94">
        <f t="shared" si="3"/>
        <v>19.428873057964456</v>
      </c>
      <c r="AD94">
        <f t="shared" si="4"/>
        <v>1868.5641241188241</v>
      </c>
      <c r="AE94">
        <f>'IDT-1'!B94</f>
        <v>74.906000000000006</v>
      </c>
      <c r="AF94" s="24"/>
      <c r="AG94">
        <f t="shared" si="5"/>
        <v>1943.4701241188241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25.15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4.7560799999999999</v>
      </c>
      <c r="E95">
        <f>GT_NG!P95</f>
        <v>14.47846889952153</v>
      </c>
      <c r="F95">
        <f>GT_Spot!P95</f>
        <v>0</v>
      </c>
      <c r="G95">
        <f>PPCL_NG!P95</f>
        <v>43.97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340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955.35511334628643</v>
      </c>
      <c r="P95" s="36">
        <v>102.3054794096854</v>
      </c>
      <c r="Q95" s="36">
        <v>32.591217672413791</v>
      </c>
      <c r="R95" s="38">
        <v>0</v>
      </c>
      <c r="S95" s="38">
        <v>0</v>
      </c>
      <c r="T95" s="37">
        <f>SUMPRODUCT(LTA!J95:AN95,LTA!J$101:AN$101,LTA!J$103:AN$103)</f>
        <v>30.67</v>
      </c>
      <c r="U95" s="37">
        <f>SUMPRODUCT(LTA!J95:AN95,LTA!J$102:AN$102,LTA!J$103:AN$103)</f>
        <v>60.379999999999995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336.02</v>
      </c>
      <c r="Z95" s="34">
        <f>IEX!N95</f>
        <v>0</v>
      </c>
      <c r="AA95" s="75">
        <f>STOA!H95</f>
        <v>0.63</v>
      </c>
      <c r="AB95" s="75">
        <f>-STOA!N95</f>
        <v>-159.21</v>
      </c>
      <c r="AC95">
        <f t="shared" si="3"/>
        <v>19.9476995779048</v>
      </c>
      <c r="AD95">
        <f t="shared" si="4"/>
        <v>1880.7986597500028</v>
      </c>
      <c r="AE95">
        <f>'IDT-1'!B95</f>
        <v>72.061000000000007</v>
      </c>
      <c r="AF95" s="24"/>
      <c r="AG95">
        <f t="shared" si="5"/>
        <v>1952.8596597500027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-23</v>
      </c>
      <c r="AM95" s="34">
        <f>RTM_PXI!H95</f>
        <v>0</v>
      </c>
      <c r="AN95" s="34">
        <f>RTM_PXI!N95</f>
        <v>0</v>
      </c>
      <c r="AO95" s="149">
        <f>GDAM_IEX!H95</f>
        <v>27.19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4.7560799999999999</v>
      </c>
      <c r="E96">
        <f>GT_NG!P96</f>
        <v>14.47846889952153</v>
      </c>
      <c r="F96">
        <f>GT_Spot!P96</f>
        <v>0</v>
      </c>
      <c r="G96">
        <f>PPCL_NG!P96</f>
        <v>43.97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340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955.35511334628643</v>
      </c>
      <c r="P96" s="36">
        <v>102.3054794096854</v>
      </c>
      <c r="Q96" s="36">
        <v>32.591217672413791</v>
      </c>
      <c r="R96" s="38">
        <v>0</v>
      </c>
      <c r="S96" s="38">
        <v>0</v>
      </c>
      <c r="T96" s="37">
        <f>SUMPRODUCT(LTA!J96:AN96,LTA!J$101:AN$101,LTA!J$103:AN$103)</f>
        <v>30.34</v>
      </c>
      <c r="U96" s="37">
        <f>SUMPRODUCT(LTA!J96:AN96,LTA!J$102:AN$102,LTA!J$103:AN$103)</f>
        <v>60.379999999999995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335.57</v>
      </c>
      <c r="Z96" s="34">
        <f>IEX!N96</f>
        <v>0</v>
      </c>
      <c r="AA96" s="75">
        <f>STOA!H96</f>
        <v>0.63</v>
      </c>
      <c r="AB96" s="75">
        <f>-STOA!N96</f>
        <v>-159.21</v>
      </c>
      <c r="AC96">
        <f t="shared" si="3"/>
        <v>19.980738215515775</v>
      </c>
      <c r="AD96">
        <f t="shared" si="4"/>
        <v>1874.4756211123915</v>
      </c>
      <c r="AE96">
        <f>'IDT-1'!B96</f>
        <v>72.864000000000004</v>
      </c>
      <c r="AF96" s="24"/>
      <c r="AG96">
        <f t="shared" si="5"/>
        <v>1947.3396211123916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-28</v>
      </c>
      <c r="AM96" s="34">
        <f>RTM_PXI!H96</f>
        <v>0</v>
      </c>
      <c r="AN96" s="34">
        <f>RTM_PXI!N96</f>
        <v>0</v>
      </c>
      <c r="AO96" s="149">
        <f>GDAM_IEX!H96</f>
        <v>26.68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4.7560799999999999</v>
      </c>
      <c r="E97">
        <f>GT_NG!P97</f>
        <v>14.47846889952153</v>
      </c>
      <c r="F97">
        <f>GT_Spot!P97</f>
        <v>0</v>
      </c>
      <c r="G97">
        <f>PPCL_NG!P97</f>
        <v>43.97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340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953.13089834829248</v>
      </c>
      <c r="P97" s="36">
        <v>102.3054794096854</v>
      </c>
      <c r="Q97" s="36">
        <v>32.591217672413791</v>
      </c>
      <c r="R97" s="38">
        <v>0</v>
      </c>
      <c r="S97" s="38">
        <v>0</v>
      </c>
      <c r="T97" s="37">
        <f>SUMPRODUCT(LTA!J97:AN97,LTA!J$101:AN$101,LTA!J$103:AN$103)</f>
        <v>30</v>
      </c>
      <c r="U97" s="37">
        <f>SUMPRODUCT(LTA!J97:AN97,LTA!J$102:AN$102,LTA!J$103:AN$103)</f>
        <v>60.379999999999995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326.47000000000003</v>
      </c>
      <c r="Z97" s="34">
        <f>IEX!N97</f>
        <v>0</v>
      </c>
      <c r="AA97" s="75">
        <f>STOA!H97</f>
        <v>0.63</v>
      </c>
      <c r="AB97" s="75">
        <f>-STOA!N97</f>
        <v>-159.21</v>
      </c>
      <c r="AC97">
        <f t="shared" si="3"/>
        <v>19.962562398755381</v>
      </c>
      <c r="AD97">
        <f t="shared" si="4"/>
        <v>1852.3395819311584</v>
      </c>
      <c r="AE97">
        <f>'IDT-1'!B97</f>
        <v>72.396000000000001</v>
      </c>
      <c r="AF97" s="24"/>
      <c r="AG97">
        <f t="shared" si="5"/>
        <v>1924.7355819311583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-38</v>
      </c>
      <c r="AM97" s="34">
        <f>RTM_PXI!H97</f>
        <v>0</v>
      </c>
      <c r="AN97" s="34">
        <f>RTM_PXI!N97</f>
        <v>0</v>
      </c>
      <c r="AO97" s="149">
        <f>GDAM_IEX!H97</f>
        <v>26.19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4.7560799999999999</v>
      </c>
      <c r="E98">
        <f>GT_NG!P98</f>
        <v>14.47846889952153</v>
      </c>
      <c r="F98">
        <f>GT_Spot!P98</f>
        <v>0</v>
      </c>
      <c r="G98">
        <f>PPCL_NG!P98</f>
        <v>43.97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340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953.13089834829248</v>
      </c>
      <c r="P98" s="36">
        <v>102.3054794096854</v>
      </c>
      <c r="Q98" s="36">
        <v>32.591217672413791</v>
      </c>
      <c r="R98" s="38">
        <v>0</v>
      </c>
      <c r="S98" s="38">
        <v>0</v>
      </c>
      <c r="T98" s="37">
        <f>SUMPRODUCT(LTA!J98:AN98,LTA!J$101:AN$101,LTA!J$103:AN$103)</f>
        <v>29.67</v>
      </c>
      <c r="U98" s="37">
        <f>SUMPRODUCT(LTA!J98:AN98,LTA!J$102:AN$102,LTA!J$103:AN$103)</f>
        <v>60.379999999999995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287.45999999999998</v>
      </c>
      <c r="Z98" s="34">
        <f>IEX!N98</f>
        <v>0</v>
      </c>
      <c r="AA98" s="75">
        <f>STOA!H98</f>
        <v>0.63</v>
      </c>
      <c r="AB98" s="75">
        <f>-STOA!N98</f>
        <v>-159.21</v>
      </c>
      <c r="AC98">
        <f t="shared" si="3"/>
        <v>19.661182143710992</v>
      </c>
      <c r="AD98">
        <f t="shared" si="4"/>
        <v>1822.4109621862028</v>
      </c>
      <c r="AE98">
        <f>'IDT-1'!B98</f>
        <v>75.366</v>
      </c>
      <c r="AF98" s="24"/>
      <c r="AG98">
        <f t="shared" si="5"/>
        <v>1897.7769621862028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-36</v>
      </c>
      <c r="AM98" s="34">
        <f>RTM_PXI!H98</f>
        <v>0</v>
      </c>
      <c r="AN98" s="34">
        <f>RTM_PXI!N98</f>
        <v>0</v>
      </c>
      <c r="AO98" s="149">
        <f>GDAM_IEX!H98</f>
        <v>33.299999999999997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0.11414591999999994</v>
      </c>
      <c r="E99">
        <f t="shared" si="6"/>
        <v>0.33880655536397614</v>
      </c>
      <c r="F99">
        <f t="shared" si="6"/>
        <v>0</v>
      </c>
      <c r="G99">
        <f t="shared" si="6"/>
        <v>1.0483255649717507</v>
      </c>
      <c r="H99">
        <f t="shared" si="6"/>
        <v>0</v>
      </c>
      <c r="I99">
        <f t="shared" si="6"/>
        <v>3.1262700000000025</v>
      </c>
      <c r="J99">
        <f t="shared" si="6"/>
        <v>0</v>
      </c>
      <c r="K99">
        <f t="shared" si="6"/>
        <v>8.8774800000000003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20.698636503531475</v>
      </c>
      <c r="P99" s="36">
        <f t="shared" si="6"/>
        <v>2.1680557597458519</v>
      </c>
      <c r="Q99" s="36">
        <f t="shared" si="6"/>
        <v>0.66905445570383759</v>
      </c>
      <c r="R99" s="38">
        <f t="shared" si="6"/>
        <v>0.4471874999999999</v>
      </c>
      <c r="S99" s="38">
        <f t="shared" si="6"/>
        <v>0</v>
      </c>
      <c r="T99" s="37">
        <f t="shared" si="6"/>
        <v>5.0051274999999968</v>
      </c>
      <c r="U99" s="37">
        <f t="shared" si="6"/>
        <v>1.7530375000000014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0.61456250000000001</v>
      </c>
      <c r="Z99" s="34">
        <f t="shared" si="6"/>
        <v>0</v>
      </c>
      <c r="AA99" s="75">
        <f t="shared" si="6"/>
        <v>1.811999999999999E-2</v>
      </c>
      <c r="AB99" s="75">
        <f t="shared" si="6"/>
        <v>-3.2092799999999957</v>
      </c>
      <c r="AC99">
        <f t="shared" si="6"/>
        <v>0.4369225410038613</v>
      </c>
      <c r="AD99">
        <f t="shared" si="6"/>
        <v>40.056337218313026</v>
      </c>
      <c r="AE99">
        <f t="shared" si="6"/>
        <v>0.5277234999999999</v>
      </c>
      <c r="AG99">
        <f t="shared" si="6"/>
        <v>40.584060718313026</v>
      </c>
      <c r="AI99">
        <f t="shared" si="6"/>
        <v>0</v>
      </c>
      <c r="AJ99">
        <f t="shared" si="6"/>
        <v>0</v>
      </c>
      <c r="AK99">
        <f t="shared" si="6"/>
        <v>0.11679499999999998</v>
      </c>
      <c r="AL99">
        <f t="shared" si="6"/>
        <v>-1.349</v>
      </c>
      <c r="AM99">
        <f t="shared" si="6"/>
        <v>0</v>
      </c>
      <c r="AN99">
        <f t="shared" si="6"/>
        <v>0</v>
      </c>
      <c r="AO99">
        <f t="shared" si="6"/>
        <v>5.5935000000000006E-2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2.6596199999999999</v>
      </c>
      <c r="E3">
        <f>GT_NG!Q3</f>
        <v>8.4885531574740209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49.893646891740076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669.44195742733893</v>
      </c>
      <c r="P3" s="36">
        <v>59.16</v>
      </c>
      <c r="Q3" s="36">
        <v>18.854919181034479</v>
      </c>
      <c r="R3" s="38">
        <v>0</v>
      </c>
      <c r="S3" s="38">
        <v>0</v>
      </c>
      <c r="T3" s="37">
        <f>SUMPRODUCT(LTA!J3:AN3,LTA!J$101:AN$101,LTA!J$104:AN$104)</f>
        <v>26.68</v>
      </c>
      <c r="U3" s="37">
        <f>SUMPRODUCT(LTA!J3:AN3,LTA!J$102:AN$102,LTA!J$104:AN$104)</f>
        <v>109.41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6.55</v>
      </c>
      <c r="Z3" s="34">
        <f>IEX!O3</f>
        <v>0</v>
      </c>
      <c r="AA3" s="75">
        <f>STOA!I3</f>
        <v>0</v>
      </c>
      <c r="AB3" s="75">
        <f>-STOA!O3</f>
        <v>-88.34</v>
      </c>
      <c r="AC3">
        <f>SUMIF(B3:AB3,"&gt;0")*$AC$2-SUMIF(B3:AB3,"&lt;0")*($AC$2/(1-$AC$2))+SUMIF(AI3:AR3,"&gt;0")*$AC$2-SUMIF(AI3:AR3,"&lt;0")*($AC$2/(1-$AC$2))</f>
        <v>9.9815035911194574</v>
      </c>
      <c r="AD3">
        <f>SUM(B3:AB3,AI3:AR3)-AC3</f>
        <v>926.72719306646786</v>
      </c>
      <c r="AE3">
        <f>'IDT-1'!C3</f>
        <v>65.561000000000007</v>
      </c>
      <c r="AF3" s="24"/>
      <c r="AG3">
        <f>SUM(AD3:AF3)</f>
        <v>992.2881930664679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9">
        <f>GDAM_IEX!I3</f>
        <v>1.17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2.6596199999999999</v>
      </c>
      <c r="E4">
        <f>GT_NG!Q4</f>
        <v>8.4885531574740209</v>
      </c>
      <c r="F4">
        <f>GT_Spot!Q4</f>
        <v>0</v>
      </c>
      <c r="G4">
        <f>PPCL_NG!Q4</f>
        <v>25.14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49.893646891740076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671.85870902953354</v>
      </c>
      <c r="P4" s="36">
        <v>59.16</v>
      </c>
      <c r="Q4" s="36">
        <v>18.854919181034479</v>
      </c>
      <c r="R4" s="38">
        <v>0</v>
      </c>
      <c r="S4" s="38">
        <v>0</v>
      </c>
      <c r="T4" s="37">
        <f>SUMPRODUCT(LTA!J4:AN4,LTA!J$101:AN$101,LTA!J$104:AN$104)</f>
        <v>26.73</v>
      </c>
      <c r="U4" s="37">
        <f>SUMPRODUCT(LTA!J4:AN4,LTA!J$102:AN$102,LTA!J$104:AN$104)</f>
        <v>109.59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-88.34</v>
      </c>
      <c r="AC4">
        <f t="shared" ref="AC4:AC67" si="0">SUMIF(B4:AB4,"&gt;0")*$AC$2-SUMIF(B4:AB4,"&lt;0")*($AC$2/(1-$AC$2))+SUMIF(AI4:AR4,"&gt;0")*$AC$2-SUMIF(AI4:AR4,"&lt;0")*($AC$2/(1-$AC$2))</f>
        <v>9.9368590052187695</v>
      </c>
      <c r="AD4">
        <f t="shared" ref="AD4:AD67" si="1">SUM(B4:AB4,AI4:AR4)-AC4</f>
        <v>921.69858925456322</v>
      </c>
      <c r="AE4">
        <f>'IDT-1'!C4</f>
        <v>45</v>
      </c>
      <c r="AF4" s="24"/>
      <c r="AG4">
        <f t="shared" ref="AG4:AG67" si="2">SUM(AD4:AF4)</f>
        <v>966.69858925456322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2.6596199999999999</v>
      </c>
      <c r="E5">
        <f>GT_NG!Q5</f>
        <v>8.5960031974420463</v>
      </c>
      <c r="F5">
        <f>GT_Spot!Q5</f>
        <v>0</v>
      </c>
      <c r="G5">
        <f>PPCL_NG!Q5</f>
        <v>25.14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49.893646891740076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658.63639181329199</v>
      </c>
      <c r="P5" s="36">
        <v>59.16</v>
      </c>
      <c r="Q5" s="36">
        <v>18.854919181034479</v>
      </c>
      <c r="R5" s="38">
        <v>0</v>
      </c>
      <c r="S5" s="38">
        <v>0</v>
      </c>
      <c r="T5" s="37">
        <f>SUMPRODUCT(LTA!J5:AN5,LTA!J$101:AN$101,LTA!J$104:AN$104)</f>
        <v>26.79</v>
      </c>
      <c r="U5" s="37">
        <f>SUMPRODUCT(LTA!J5:AN5,LTA!J$102:AN$102,LTA!J$104:AN$104)</f>
        <v>109.64999999999999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-88.34</v>
      </c>
      <c r="AC5">
        <f t="shared" si="0"/>
        <v>9.7337228988456097</v>
      </c>
      <c r="AD5">
        <f t="shared" si="1"/>
        <v>918.90685818466284</v>
      </c>
      <c r="AE5">
        <f>'IDT-1'!C5</f>
        <v>30</v>
      </c>
      <c r="AF5" s="24"/>
      <c r="AG5">
        <f t="shared" si="2"/>
        <v>948.90685818466284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2.6596199999999999</v>
      </c>
      <c r="E6">
        <f>GT_NG!Q6</f>
        <v>8.5960031974420463</v>
      </c>
      <c r="F6">
        <f>GT_Spot!Q6</f>
        <v>0</v>
      </c>
      <c r="G6">
        <f>PPCL_NG!Q6</f>
        <v>25.14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49.893646891740076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658.63639181329199</v>
      </c>
      <c r="P6" s="36">
        <v>59.16</v>
      </c>
      <c r="Q6" s="36">
        <v>18.854919181034479</v>
      </c>
      <c r="R6" s="38">
        <v>0</v>
      </c>
      <c r="S6" s="38">
        <v>0</v>
      </c>
      <c r="T6" s="37">
        <f>SUMPRODUCT(LTA!J6:AN6,LTA!J$101:AN$101,LTA!J$104:AN$104)</f>
        <v>26.84</v>
      </c>
      <c r="U6" s="37">
        <f>SUMPRODUCT(LTA!J6:AN6,LTA!J$102:AN$102,LTA!J$104:AN$104)</f>
        <v>109.75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-88.34</v>
      </c>
      <c r="AC6">
        <f t="shared" si="0"/>
        <v>9.7350428988456095</v>
      </c>
      <c r="AD6">
        <f t="shared" si="1"/>
        <v>919.05553818466296</v>
      </c>
      <c r="AE6">
        <f>'IDT-1'!C6</f>
        <v>20</v>
      </c>
      <c r="AF6" s="24"/>
      <c r="AG6">
        <f t="shared" si="2"/>
        <v>939.05553818466296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2.6596199999999999</v>
      </c>
      <c r="E7">
        <f>GT_NG!Q7</f>
        <v>8.5960031974420463</v>
      </c>
      <c r="F7">
        <f>GT_Spot!Q7</f>
        <v>0</v>
      </c>
      <c r="G7">
        <f>PPCL_NG!Q7</f>
        <v>25.14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49.893646891740076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663.47997641023449</v>
      </c>
      <c r="P7" s="36">
        <v>59.16</v>
      </c>
      <c r="Q7" s="36">
        <v>18.854919181034479</v>
      </c>
      <c r="R7" s="38">
        <v>0</v>
      </c>
      <c r="S7" s="38">
        <v>0</v>
      </c>
      <c r="T7" s="37">
        <f>SUMPRODUCT(LTA!J7:AN7,LTA!J$101:AN$101,LTA!J$104:AN$104)</f>
        <v>26.9</v>
      </c>
      <c r="U7" s="37">
        <f>SUMPRODUCT(LTA!J7:AN7,LTA!J$102:AN$102,LTA!J$104:AN$104)</f>
        <v>109.97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-88.34</v>
      </c>
      <c r="AC7">
        <f t="shared" si="0"/>
        <v>9.7801304432987024</v>
      </c>
      <c r="AD7">
        <f t="shared" si="1"/>
        <v>924.13403523715226</v>
      </c>
      <c r="AE7">
        <f>'IDT-1'!C7</f>
        <v>5</v>
      </c>
      <c r="AF7" s="24"/>
      <c r="AG7">
        <f t="shared" si="2"/>
        <v>929.13403523715226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2.6596199999999999</v>
      </c>
      <c r="E8">
        <f>GT_NG!Q8</f>
        <v>8.5960031974420463</v>
      </c>
      <c r="F8">
        <f>GT_Spot!Q8</f>
        <v>0</v>
      </c>
      <c r="G8">
        <f>PPCL_NG!Q8</f>
        <v>25.14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49.893646891740076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675.57448105965807</v>
      </c>
      <c r="P8" s="36">
        <v>59.16</v>
      </c>
      <c r="Q8" s="36">
        <v>18.854919181034479</v>
      </c>
      <c r="R8" s="38">
        <v>0</v>
      </c>
      <c r="S8" s="38">
        <v>0</v>
      </c>
      <c r="T8" s="37">
        <f>SUMPRODUCT(LTA!J8:AN8,LTA!J$101:AN$101,LTA!J$104:AN$104)</f>
        <v>26.95</v>
      </c>
      <c r="U8" s="37">
        <f>SUMPRODUCT(LTA!J8:AN8,LTA!J$102:AN$102,LTA!J$104:AN$104)</f>
        <v>110.1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-88.34</v>
      </c>
      <c r="AC8">
        <f t="shared" si="0"/>
        <v>9.8881460842136306</v>
      </c>
      <c r="AD8">
        <f t="shared" si="1"/>
        <v>936.30052424566088</v>
      </c>
      <c r="AE8">
        <f>'IDT-1'!C8</f>
        <v>15</v>
      </c>
      <c r="AF8" s="24"/>
      <c r="AG8">
        <f t="shared" si="2"/>
        <v>951.30052424566088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2.6596199999999999</v>
      </c>
      <c r="E9">
        <f>GT_NG!Q9</f>
        <v>8.5960031974420463</v>
      </c>
      <c r="F9">
        <f>GT_Spot!Q9</f>
        <v>0</v>
      </c>
      <c r="G9">
        <f>PPCL_NG!Q9</f>
        <v>25.14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49.893646891740076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675.57448105965807</v>
      </c>
      <c r="P9" s="36">
        <v>59.16</v>
      </c>
      <c r="Q9" s="36">
        <v>18.854919181034479</v>
      </c>
      <c r="R9" s="38">
        <v>0</v>
      </c>
      <c r="S9" s="38">
        <v>0</v>
      </c>
      <c r="T9" s="37">
        <f>SUMPRODUCT(LTA!J9:AN9,LTA!J$101:AN$101,LTA!J$104:AN$104)</f>
        <v>37.18</v>
      </c>
      <c r="U9" s="37">
        <f>SUMPRODUCT(LTA!J9:AN9,LTA!J$102:AN$102,LTA!J$104:AN$104)</f>
        <v>110.53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-88.34</v>
      </c>
      <c r="AC9">
        <f t="shared" si="0"/>
        <v>10.132882252090955</v>
      </c>
      <c r="AD9">
        <f t="shared" si="1"/>
        <v>929.7157880777836</v>
      </c>
      <c r="AE9">
        <f>'IDT-1'!C9</f>
        <v>5</v>
      </c>
      <c r="AF9" s="24"/>
      <c r="AG9">
        <f t="shared" si="2"/>
        <v>934.7157880777836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2.6596199999999999</v>
      </c>
      <c r="E10">
        <f>GT_NG!Q10</f>
        <v>8.5960031974420463</v>
      </c>
      <c r="F10">
        <f>GT_Spot!Q10</f>
        <v>0</v>
      </c>
      <c r="G10">
        <f>PPCL_NG!Q10</f>
        <v>25.14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49.893646891740076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675.57448105965807</v>
      </c>
      <c r="P10" s="36">
        <v>59.16</v>
      </c>
      <c r="Q10" s="36">
        <v>18.854919181034479</v>
      </c>
      <c r="R10" s="38">
        <v>0</v>
      </c>
      <c r="S10" s="38">
        <v>0</v>
      </c>
      <c r="T10" s="37">
        <f>SUMPRODUCT(LTA!J10:AN10,LTA!J$101:AN$101,LTA!J$104:AN$104)</f>
        <v>36.74</v>
      </c>
      <c r="U10" s="37">
        <f>SUMPRODUCT(LTA!J10:AN10,LTA!J$102:AN$102,LTA!J$104:AN$104)</f>
        <v>110.69999999999999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-88.34</v>
      </c>
      <c r="AC10">
        <f t="shared" si="0"/>
        <v>10.228165654835101</v>
      </c>
      <c r="AD10">
        <f t="shared" si="1"/>
        <v>918.35050467503947</v>
      </c>
      <c r="AE10">
        <f>'IDT-1'!C10</f>
        <v>0</v>
      </c>
      <c r="AF10" s="24"/>
      <c r="AG10">
        <f t="shared" si="2"/>
        <v>918.35050467503947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-28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2.6596199999999999</v>
      </c>
      <c r="E11">
        <f>GT_NG!Q11</f>
        <v>8.3136288998357983</v>
      </c>
      <c r="F11">
        <f>GT_Spot!Q11</f>
        <v>0</v>
      </c>
      <c r="G11">
        <f>PPCL_NG!Q11</f>
        <v>25.46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50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675.4170425970301</v>
      </c>
      <c r="P11" s="36">
        <v>59.16</v>
      </c>
      <c r="Q11" s="36">
        <v>18.854919181034479</v>
      </c>
      <c r="R11" s="38">
        <v>0</v>
      </c>
      <c r="S11" s="38">
        <v>0</v>
      </c>
      <c r="T11" s="37">
        <f>SUMPRODUCT(LTA!J11:AN11,LTA!J$101:AN$101,LTA!J$104:AN$104)</f>
        <v>36.36</v>
      </c>
      <c r="U11" s="37">
        <f>SUMPRODUCT(LTA!J11:AN11,LTA!J$102:AN$102,LTA!J$104:AN$104)</f>
        <v>111.25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-88.34</v>
      </c>
      <c r="AC11">
        <f t="shared" si="0"/>
        <v>10.336080740164073</v>
      </c>
      <c r="AD11">
        <f t="shared" si="1"/>
        <v>906.39912993773635</v>
      </c>
      <c r="AE11">
        <f>'IDT-1'!C11</f>
        <v>0</v>
      </c>
      <c r="AF11" s="24"/>
      <c r="AG11">
        <f t="shared" si="2"/>
        <v>906.39912993773635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2.6596199999999999</v>
      </c>
      <c r="E12">
        <f>GT_NG!Q12</f>
        <v>8.3136288998357983</v>
      </c>
      <c r="F12">
        <f>GT_Spot!Q12</f>
        <v>0</v>
      </c>
      <c r="G12">
        <f>PPCL_NG!Q12</f>
        <v>25.46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50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659.19055641415582</v>
      </c>
      <c r="P12" s="36">
        <v>59.16</v>
      </c>
      <c r="Q12" s="36">
        <v>18.854919181034479</v>
      </c>
      <c r="R12" s="38">
        <v>0</v>
      </c>
      <c r="S12" s="38">
        <v>0</v>
      </c>
      <c r="T12" s="37">
        <f>SUMPRODUCT(LTA!J12:AN12,LTA!J$101:AN$101,LTA!J$104:AN$104)</f>
        <v>35.93</v>
      </c>
      <c r="U12" s="37">
        <f>SUMPRODUCT(LTA!J12:AN12,LTA!J$102:AN$102,LTA!J$104:AN$104)</f>
        <v>111.92999999999999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-88.34</v>
      </c>
      <c r="AC12">
        <f t="shared" si="0"/>
        <v>10.213243916799168</v>
      </c>
      <c r="AD12">
        <f t="shared" si="1"/>
        <v>888.54548057822694</v>
      </c>
      <c r="AE12">
        <f>'IDT-1'!C12</f>
        <v>0</v>
      </c>
      <c r="AF12" s="24"/>
      <c r="AG12">
        <f t="shared" si="2"/>
        <v>888.54548057822694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-42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2.6596199999999999</v>
      </c>
      <c r="E13">
        <f>GT_NG!Q13</f>
        <v>8.3136288998357983</v>
      </c>
      <c r="F13">
        <f>GT_Spot!Q13</f>
        <v>0</v>
      </c>
      <c r="G13">
        <f>PPCL_NG!Q13</f>
        <v>25.46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50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659.19055641415582</v>
      </c>
      <c r="P13" s="36">
        <v>59.16</v>
      </c>
      <c r="Q13" s="36">
        <v>18.854919181034479</v>
      </c>
      <c r="R13" s="38">
        <v>0</v>
      </c>
      <c r="S13" s="38">
        <v>0</v>
      </c>
      <c r="T13" s="37">
        <f>SUMPRODUCT(LTA!J13:AN13,LTA!J$101:AN$101,LTA!J$104:AN$104)</f>
        <v>41.99</v>
      </c>
      <c r="U13" s="37">
        <f>SUMPRODUCT(LTA!J13:AN13,LTA!J$102:AN$102,LTA!J$104:AN$104)</f>
        <v>112.42999999999999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</v>
      </c>
      <c r="AA13" s="75">
        <f>STOA!I13</f>
        <v>0</v>
      </c>
      <c r="AB13" s="75">
        <f>-STOA!O13</f>
        <v>-88.34</v>
      </c>
      <c r="AC13">
        <f t="shared" si="0"/>
        <v>10.475168849809659</v>
      </c>
      <c r="AD13">
        <f t="shared" si="1"/>
        <v>871.84355564521638</v>
      </c>
      <c r="AE13">
        <f>'IDT-1'!C13</f>
        <v>0</v>
      </c>
      <c r="AF13" s="24"/>
      <c r="AG13">
        <f t="shared" si="2"/>
        <v>871.84355564521638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2.6596199999999999</v>
      </c>
      <c r="E14">
        <f>GT_NG!Q14</f>
        <v>8.3136288998357983</v>
      </c>
      <c r="F14">
        <f>GT_Spot!Q14</f>
        <v>0</v>
      </c>
      <c r="G14">
        <f>PPCL_NG!Q14</f>
        <v>25.46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50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659.03311795152774</v>
      </c>
      <c r="P14" s="36">
        <v>59.16</v>
      </c>
      <c r="Q14" s="36">
        <v>18.854919181034479</v>
      </c>
      <c r="R14" s="38">
        <v>0</v>
      </c>
      <c r="S14" s="38">
        <v>0</v>
      </c>
      <c r="T14" s="37">
        <f>SUMPRODUCT(LTA!J14:AN14,LTA!J$101:AN$101,LTA!J$104:AN$104)</f>
        <v>41.18</v>
      </c>
      <c r="U14" s="37">
        <f>SUMPRODUCT(LTA!J14:AN14,LTA!J$102:AN$102,LTA!J$104:AN$104)</f>
        <v>112.78999999999999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</v>
      </c>
      <c r="AA14" s="75">
        <f>STOA!I14</f>
        <v>0</v>
      </c>
      <c r="AB14" s="75">
        <f>-STOA!O14</f>
        <v>-88.34</v>
      </c>
      <c r="AC14">
        <f t="shared" si="0"/>
        <v>10.523092156471705</v>
      </c>
      <c r="AD14">
        <f t="shared" si="1"/>
        <v>865.18819387592612</v>
      </c>
      <c r="AE14">
        <f>'IDT-1'!C14</f>
        <v>0</v>
      </c>
      <c r="AF14" s="24"/>
      <c r="AG14">
        <f t="shared" si="2"/>
        <v>865.18819387592612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-46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2.6596199999999999</v>
      </c>
      <c r="E15">
        <f>GT_NG!Q15</f>
        <v>8.3136288998357983</v>
      </c>
      <c r="F15">
        <f>GT_Spot!Q15</f>
        <v>0</v>
      </c>
      <c r="G15">
        <f>PPCL_NG!Q15</f>
        <v>25.46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50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659.03311795152774</v>
      </c>
      <c r="P15" s="36">
        <v>59.16</v>
      </c>
      <c r="Q15" s="36">
        <v>18.854919181034479</v>
      </c>
      <c r="R15" s="38">
        <v>0</v>
      </c>
      <c r="S15" s="38">
        <v>0</v>
      </c>
      <c r="T15" s="37">
        <f>SUMPRODUCT(LTA!J15:AN15,LTA!J$101:AN$101,LTA!J$104:AN$104)</f>
        <v>40.659999999999997</v>
      </c>
      <c r="U15" s="37">
        <f>SUMPRODUCT(LTA!J15:AN15,LTA!J$102:AN$102,LTA!J$104:AN$104)</f>
        <v>113.06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</v>
      </c>
      <c r="AA15" s="75">
        <f>STOA!I15</f>
        <v>0</v>
      </c>
      <c r="AB15" s="75">
        <f>-STOA!O15</f>
        <v>-88.34</v>
      </c>
      <c r="AC15">
        <f t="shared" si="0"/>
        <v>10.618551559215852</v>
      </c>
      <c r="AD15">
        <f t="shared" si="1"/>
        <v>853.84273447318208</v>
      </c>
      <c r="AE15">
        <f>'IDT-1'!C15</f>
        <v>0</v>
      </c>
      <c r="AF15" s="24"/>
      <c r="AG15">
        <f t="shared" si="2"/>
        <v>853.84273447318208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-52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2.6596199999999999</v>
      </c>
      <c r="E16">
        <f>GT_NG!Q16</f>
        <v>8.3136288998357983</v>
      </c>
      <c r="F16">
        <f>GT_Spot!Q16</f>
        <v>0</v>
      </c>
      <c r="G16">
        <f>PPCL_NG!Q16</f>
        <v>25.46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50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659.03311795152774</v>
      </c>
      <c r="P16" s="36">
        <v>59.16</v>
      </c>
      <c r="Q16" s="36">
        <v>18.854919181034479</v>
      </c>
      <c r="R16" s="38">
        <v>0</v>
      </c>
      <c r="S16" s="38">
        <v>0</v>
      </c>
      <c r="T16" s="37">
        <f>SUMPRODUCT(LTA!J16:AN16,LTA!J$101:AN$101,LTA!J$104:AN$104)</f>
        <v>40.07</v>
      </c>
      <c r="U16" s="37">
        <f>SUMPRODUCT(LTA!J16:AN16,LTA!J$102:AN$102,LTA!J$104:AN$104)</f>
        <v>113.00999999999999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-40</v>
      </c>
      <c r="AA16" s="75">
        <f>STOA!I16</f>
        <v>0</v>
      </c>
      <c r="AB16" s="75">
        <f>-STOA!O16</f>
        <v>-88.34</v>
      </c>
      <c r="AC16">
        <f t="shared" si="0"/>
        <v>10.710578961960001</v>
      </c>
      <c r="AD16">
        <f t="shared" si="1"/>
        <v>842.11070707043802</v>
      </c>
      <c r="AE16">
        <f>'IDT-1'!C16</f>
        <v>0</v>
      </c>
      <c r="AF16" s="24"/>
      <c r="AG16">
        <f t="shared" si="2"/>
        <v>842.11070707043802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-53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2.6596199999999999</v>
      </c>
      <c r="E17">
        <f>GT_NG!Q17</f>
        <v>8.3136288998357983</v>
      </c>
      <c r="F17">
        <f>GT_Spot!Q17</f>
        <v>0</v>
      </c>
      <c r="G17">
        <f>PPCL_NG!Q17</f>
        <v>25.46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50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659.03311795152774</v>
      </c>
      <c r="P17" s="36">
        <v>59.16</v>
      </c>
      <c r="Q17" s="36">
        <v>18.854919181034479</v>
      </c>
      <c r="R17" s="38">
        <v>0</v>
      </c>
      <c r="S17" s="38">
        <v>0</v>
      </c>
      <c r="T17" s="37">
        <f>SUMPRODUCT(LTA!J17:AN17,LTA!J$101:AN$101,LTA!J$104:AN$104)</f>
        <v>39.799999999999997</v>
      </c>
      <c r="U17" s="37">
        <f>SUMPRODUCT(LTA!J17:AN17,LTA!J$102:AN$102,LTA!J$104:AN$104)</f>
        <v>112.97999999999999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-50</v>
      </c>
      <c r="AA17" s="75">
        <f>STOA!I17</f>
        <v>0</v>
      </c>
      <c r="AB17" s="75">
        <f>-STOA!O17</f>
        <v>-88.34</v>
      </c>
      <c r="AC17">
        <f t="shared" si="0"/>
        <v>10.876623384881713</v>
      </c>
      <c r="AD17">
        <f t="shared" si="1"/>
        <v>822.64466264751616</v>
      </c>
      <c r="AE17">
        <f>'IDT-1'!C17</f>
        <v>0</v>
      </c>
      <c r="AF17" s="24"/>
      <c r="AG17">
        <f t="shared" si="2"/>
        <v>822.64466264751616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-62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2.6596199999999999</v>
      </c>
      <c r="E18">
        <f>GT_NG!Q18</f>
        <v>8.3136288998357983</v>
      </c>
      <c r="F18">
        <f>GT_Spot!Q18</f>
        <v>0</v>
      </c>
      <c r="G18">
        <f>PPCL_NG!Q18</f>
        <v>25.46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50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657.70043278352773</v>
      </c>
      <c r="P18" s="36">
        <v>59.16</v>
      </c>
      <c r="Q18" s="36">
        <v>18.854919181034479</v>
      </c>
      <c r="R18" s="38">
        <v>0</v>
      </c>
      <c r="S18" s="38">
        <v>0</v>
      </c>
      <c r="T18" s="37">
        <f>SUMPRODUCT(LTA!J18:AN18,LTA!J$101:AN$101,LTA!J$104:AN$104)</f>
        <v>39.479999999999997</v>
      </c>
      <c r="U18" s="37">
        <f>SUMPRODUCT(LTA!J18:AN18,LTA!J$102:AN$102,LTA!J$104:AN$104)</f>
        <v>112.92999999999999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-60</v>
      </c>
      <c r="AA18" s="75">
        <f>STOA!I18</f>
        <v>0</v>
      </c>
      <c r="AB18" s="75">
        <f>-STOA!O18</f>
        <v>-88.34</v>
      </c>
      <c r="AC18">
        <f t="shared" si="0"/>
        <v>10.950421030625268</v>
      </c>
      <c r="AD18">
        <f t="shared" si="1"/>
        <v>810.86817983377273</v>
      </c>
      <c r="AE18">
        <f>'IDT-1'!C18</f>
        <v>0</v>
      </c>
      <c r="AF18" s="24"/>
      <c r="AG18">
        <f t="shared" si="2"/>
        <v>810.86817983377273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2.6596199999999999</v>
      </c>
      <c r="E19">
        <f>GT_NG!Q19</f>
        <v>8.3136288998357983</v>
      </c>
      <c r="F19">
        <f>GT_Spot!Q19</f>
        <v>0</v>
      </c>
      <c r="G19">
        <f>PPCL_NG!Q19</f>
        <v>25.46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660.91219603108959</v>
      </c>
      <c r="P19" s="36">
        <v>59.16</v>
      </c>
      <c r="Q19" s="36">
        <v>18.854919181034479</v>
      </c>
      <c r="R19" s="38">
        <v>0</v>
      </c>
      <c r="S19" s="38">
        <v>0</v>
      </c>
      <c r="T19" s="37">
        <f>SUMPRODUCT(LTA!J19:AN19,LTA!J$101:AN$101,LTA!J$104:AN$104)</f>
        <v>39.15</v>
      </c>
      <c r="U19" s="37">
        <f>SUMPRODUCT(LTA!J19:AN19,LTA!J$102:AN$102,LTA!J$104:AN$104)</f>
        <v>115.56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-70</v>
      </c>
      <c r="AA19" s="75">
        <f>STOA!I19</f>
        <v>0</v>
      </c>
      <c r="AB19" s="75">
        <f>-STOA!O19</f>
        <v>-88.34</v>
      </c>
      <c r="AC19">
        <f t="shared" si="0"/>
        <v>11.052193312336982</v>
      </c>
      <c r="AD19">
        <f t="shared" si="1"/>
        <v>810.27817079962279</v>
      </c>
      <c r="AE19">
        <f>'IDT-1'!C19</f>
        <v>0</v>
      </c>
      <c r="AF19" s="24"/>
      <c r="AG19">
        <f t="shared" si="2"/>
        <v>810.27817079962279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-58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2.6596199999999999</v>
      </c>
      <c r="E20">
        <f>GT_NG!Q20</f>
        <v>8.3136288998357983</v>
      </c>
      <c r="F20">
        <f>GT_Spot!Q20</f>
        <v>0</v>
      </c>
      <c r="G20">
        <f>PPCL_NG!Q20</f>
        <v>25.46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50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660.91219603108959</v>
      </c>
      <c r="P20" s="36">
        <v>59.16</v>
      </c>
      <c r="Q20" s="36">
        <v>18.854919181034479</v>
      </c>
      <c r="R20" s="38">
        <v>0</v>
      </c>
      <c r="S20" s="38">
        <v>0</v>
      </c>
      <c r="T20" s="37">
        <f>SUMPRODUCT(LTA!J20:AN20,LTA!J$101:AN$101,LTA!J$104:AN$104)</f>
        <v>38.880000000000003</v>
      </c>
      <c r="U20" s="37">
        <f>SUMPRODUCT(LTA!J20:AN20,LTA!J$102:AN$102,LTA!J$104:AN$104)</f>
        <v>115.13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-85</v>
      </c>
      <c r="AA20" s="75">
        <f>STOA!I20</f>
        <v>0</v>
      </c>
      <c r="AB20" s="75">
        <f>-STOA!O20</f>
        <v>-88.34</v>
      </c>
      <c r="AC20">
        <f t="shared" si="0"/>
        <v>11.134814587558937</v>
      </c>
      <c r="AD20">
        <f t="shared" si="1"/>
        <v>799.49554952440099</v>
      </c>
      <c r="AE20">
        <f>'IDT-1'!C20</f>
        <v>0</v>
      </c>
      <c r="AF20" s="24"/>
      <c r="AG20">
        <f t="shared" si="2"/>
        <v>799.49554952440099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-53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2.6596199999999999</v>
      </c>
      <c r="E21">
        <f>GT_NG!Q21</f>
        <v>8.3136288998357983</v>
      </c>
      <c r="F21">
        <f>GT_Spot!Q21</f>
        <v>0</v>
      </c>
      <c r="G21">
        <f>PPCL_NG!Q21</f>
        <v>25.46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50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661.36030350743738</v>
      </c>
      <c r="P21" s="36">
        <v>59.16</v>
      </c>
      <c r="Q21" s="36">
        <v>18.854919181034479</v>
      </c>
      <c r="R21" s="38">
        <v>0</v>
      </c>
      <c r="S21" s="38">
        <v>0</v>
      </c>
      <c r="T21" s="37">
        <f>SUMPRODUCT(LTA!J21:AN21,LTA!J$101:AN$101,LTA!J$104:AN$104)</f>
        <v>46.15</v>
      </c>
      <c r="U21" s="37">
        <f>SUMPRODUCT(LTA!J21:AN21,LTA!J$102:AN$102,LTA!J$104:AN$104)</f>
        <v>114.75999999999999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-100</v>
      </c>
      <c r="AA21" s="75">
        <f>STOA!I21</f>
        <v>0</v>
      </c>
      <c r="AB21" s="75">
        <f>-STOA!O21</f>
        <v>-88.34</v>
      </c>
      <c r="AC21">
        <f t="shared" si="0"/>
        <v>11.28825920857275</v>
      </c>
      <c r="AD21">
        <f t="shared" si="1"/>
        <v>796.69021237973482</v>
      </c>
      <c r="AE21">
        <f>'IDT-1'!C21</f>
        <v>0</v>
      </c>
      <c r="AF21" s="24"/>
      <c r="AG21">
        <f t="shared" si="2"/>
        <v>796.69021237973482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-48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2.6596199999999999</v>
      </c>
      <c r="E22">
        <f>GT_NG!Q22</f>
        <v>8.3136288998357983</v>
      </c>
      <c r="F22">
        <f>GT_Spot!Q22</f>
        <v>0</v>
      </c>
      <c r="G22">
        <f>PPCL_NG!Q22</f>
        <v>25.46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50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661.36030350743738</v>
      </c>
      <c r="P22" s="36">
        <v>59.16</v>
      </c>
      <c r="Q22" s="36">
        <v>18.854919181034479</v>
      </c>
      <c r="R22" s="38">
        <v>0</v>
      </c>
      <c r="S22" s="38">
        <v>0</v>
      </c>
      <c r="T22" s="37">
        <f>SUMPRODUCT(LTA!J22:AN22,LTA!J$101:AN$101,LTA!J$104:AN$104)</f>
        <v>45.82</v>
      </c>
      <c r="U22" s="37">
        <f>SUMPRODUCT(LTA!J22:AN22,LTA!J$102:AN$102,LTA!J$104:AN$104)</f>
        <v>114.32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-105</v>
      </c>
      <c r="AA22" s="75">
        <f>STOA!I22</f>
        <v>0</v>
      </c>
      <c r="AB22" s="75">
        <f>-STOA!O22</f>
        <v>-88.34</v>
      </c>
      <c r="AC22">
        <f t="shared" si="0"/>
        <v>11.33475197370592</v>
      </c>
      <c r="AD22">
        <f t="shared" si="1"/>
        <v>789.87371961460167</v>
      </c>
      <c r="AE22">
        <f>'IDT-1'!C22</f>
        <v>0</v>
      </c>
      <c r="AF22" s="24"/>
      <c r="AG22">
        <f t="shared" si="2"/>
        <v>789.87371961460167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-49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2.6596199999999999</v>
      </c>
      <c r="E23">
        <f>GT_NG!Q23</f>
        <v>8.5960031974420463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50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662.69298867543728</v>
      </c>
      <c r="P23" s="36">
        <v>59.16</v>
      </c>
      <c r="Q23" s="36">
        <v>18.854919181034479</v>
      </c>
      <c r="R23" s="38">
        <v>0</v>
      </c>
      <c r="S23" s="38">
        <v>0</v>
      </c>
      <c r="T23" s="37">
        <f>SUMPRODUCT(LTA!J23:AN23,LTA!J$101:AN$101,LTA!J$104:AN$104)</f>
        <v>45.44</v>
      </c>
      <c r="U23" s="37">
        <f>SUMPRODUCT(LTA!J23:AN23,LTA!J$102:AN$102,LTA!J$104:AN$104)</f>
        <v>113.67999999999999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-95</v>
      </c>
      <c r="AA23" s="75">
        <f>STOA!I23</f>
        <v>0</v>
      </c>
      <c r="AB23" s="75">
        <f>-STOA!O23</f>
        <v>-88.34</v>
      </c>
      <c r="AC23">
        <f t="shared" si="0"/>
        <v>11.266147476825694</v>
      </c>
      <c r="AD23">
        <f t="shared" si="1"/>
        <v>798.21738357708819</v>
      </c>
      <c r="AE23">
        <f>'IDT-1'!C23</f>
        <v>0</v>
      </c>
      <c r="AF23" s="24"/>
      <c r="AG23">
        <f t="shared" si="2"/>
        <v>798.21738357708819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-51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2.6596199999999999</v>
      </c>
      <c r="E24">
        <f>GT_NG!Q24</f>
        <v>8.5960031974420463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50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666.8837245618364</v>
      </c>
      <c r="P24" s="36">
        <v>59.16</v>
      </c>
      <c r="Q24" s="36">
        <v>18.854919181034479</v>
      </c>
      <c r="R24" s="38">
        <v>0</v>
      </c>
      <c r="S24" s="38">
        <v>0</v>
      </c>
      <c r="T24" s="37">
        <f>SUMPRODUCT(LTA!J24:AN24,LTA!J$101:AN$101,LTA!J$104:AN$104)</f>
        <v>45.15</v>
      </c>
      <c r="U24" s="37">
        <f>SUMPRODUCT(LTA!J24:AN24,LTA!J$102:AN$102,LTA!J$104:AN$104)</f>
        <v>113.03999999999999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0</v>
      </c>
      <c r="AB24" s="75">
        <f>-STOA!O24</f>
        <v>-88.34</v>
      </c>
      <c r="AC24">
        <f t="shared" si="0"/>
        <v>11.321476335192592</v>
      </c>
      <c r="AD24">
        <f t="shared" si="1"/>
        <v>798.42279060512033</v>
      </c>
      <c r="AE24">
        <f>'IDT-1'!C24</f>
        <v>0</v>
      </c>
      <c r="AF24" s="24"/>
      <c r="AG24">
        <f t="shared" si="2"/>
        <v>798.42279060512033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-49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2.6596199999999999</v>
      </c>
      <c r="E25">
        <f>GT_NG!Q25</f>
        <v>8.5960031974420463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50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674.39570850379562</v>
      </c>
      <c r="P25" s="36">
        <v>59.16</v>
      </c>
      <c r="Q25" s="36">
        <v>18.854919181034479</v>
      </c>
      <c r="R25" s="38">
        <v>0</v>
      </c>
      <c r="S25" s="38">
        <v>0</v>
      </c>
      <c r="T25" s="37">
        <f>SUMPRODUCT(LTA!J25:AN25,LTA!J$101:AN$101,LTA!J$104:AN$104)</f>
        <v>44.07</v>
      </c>
      <c r="U25" s="37">
        <f>SUMPRODUCT(LTA!J25:AN25,LTA!J$102:AN$102,LTA!J$104:AN$104)</f>
        <v>112.53999999999999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-115</v>
      </c>
      <c r="AA25" s="75">
        <f>STOA!I25</f>
        <v>0</v>
      </c>
      <c r="AB25" s="75">
        <f>-STOA!O25</f>
        <v>-88.34</v>
      </c>
      <c r="AC25">
        <f t="shared" si="0"/>
        <v>11.391434048926225</v>
      </c>
      <c r="AD25">
        <f t="shared" si="1"/>
        <v>802.28481683334599</v>
      </c>
      <c r="AE25">
        <f>'IDT-1'!C25</f>
        <v>0</v>
      </c>
      <c r="AF25" s="24"/>
      <c r="AG25">
        <f t="shared" si="2"/>
        <v>802.28481683334599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-36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2.6596199999999999</v>
      </c>
      <c r="E26">
        <f>GT_NG!Q26</f>
        <v>8.5960031974420463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50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684.37224743988554</v>
      </c>
      <c r="P26" s="36">
        <v>59.16</v>
      </c>
      <c r="Q26" s="36">
        <v>18.854919181034479</v>
      </c>
      <c r="R26" s="38">
        <v>0</v>
      </c>
      <c r="S26" s="38">
        <v>0</v>
      </c>
      <c r="T26" s="37">
        <f>SUMPRODUCT(LTA!J26:AN26,LTA!J$101:AN$101,LTA!J$104:AN$104)</f>
        <v>43.66</v>
      </c>
      <c r="U26" s="37">
        <f>SUMPRODUCT(LTA!J26:AN26,LTA!J$102:AN$102,LTA!J$104:AN$104)</f>
        <v>112.13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-120</v>
      </c>
      <c r="AA26" s="75">
        <f>STOA!I26</f>
        <v>0</v>
      </c>
      <c r="AB26" s="75">
        <f>-STOA!O26</f>
        <v>-88.34</v>
      </c>
      <c r="AC26">
        <f t="shared" si="0"/>
        <v>11.516402229174791</v>
      </c>
      <c r="AD26">
        <f t="shared" si="1"/>
        <v>806.31638758918712</v>
      </c>
      <c r="AE26">
        <f>'IDT-1'!C26</f>
        <v>0</v>
      </c>
      <c r="AF26" s="24"/>
      <c r="AG26">
        <f t="shared" si="2"/>
        <v>806.31638758918712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-36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2.6596199999999999</v>
      </c>
      <c r="E27">
        <f>GT_NG!Q27</f>
        <v>8.5960031974420463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50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728.72768610135654</v>
      </c>
      <c r="P27" s="36">
        <v>59.16</v>
      </c>
      <c r="Q27" s="36">
        <v>18.854919181034479</v>
      </c>
      <c r="R27" s="38">
        <v>0.44999999999999996</v>
      </c>
      <c r="S27" s="38">
        <v>0</v>
      </c>
      <c r="T27" s="37">
        <f>SUMPRODUCT(LTA!J27:AN27,LTA!J$101:AN$101,LTA!J$104:AN$104)</f>
        <v>43.22</v>
      </c>
      <c r="U27" s="37">
        <f>SUMPRODUCT(LTA!J27:AN27,LTA!J$102:AN$102,LTA!J$104:AN$104)</f>
        <v>113.82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-210</v>
      </c>
      <c r="AA27" s="75">
        <f>STOA!I27</f>
        <v>0</v>
      </c>
      <c r="AB27" s="75">
        <f>-STOA!O27</f>
        <v>-20</v>
      </c>
      <c r="AC27">
        <f t="shared" si="0"/>
        <v>12.238284116837219</v>
      </c>
      <c r="AD27">
        <f t="shared" si="1"/>
        <v>815.98994436299574</v>
      </c>
      <c r="AE27">
        <f>'IDT-1'!C27</f>
        <v>0</v>
      </c>
      <c r="AF27" s="24"/>
      <c r="AG27">
        <f t="shared" si="2"/>
        <v>815.98994436299574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2.6596199999999999</v>
      </c>
      <c r="E28">
        <f>GT_NG!Q28</f>
        <v>8.5960031974420463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50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759.59021383808431</v>
      </c>
      <c r="P28" s="36">
        <v>59.16</v>
      </c>
      <c r="Q28" s="36">
        <v>18.854919181034479</v>
      </c>
      <c r="R28" s="38">
        <v>0.93</v>
      </c>
      <c r="S28" s="38">
        <v>0</v>
      </c>
      <c r="T28" s="37">
        <f>SUMPRODUCT(LTA!J28:AN28,LTA!J$101:AN$101,LTA!J$104:AN$104)</f>
        <v>42.74</v>
      </c>
      <c r="U28" s="37">
        <f>SUMPRODUCT(LTA!J28:AN28,LTA!J$102:AN$102,LTA!J$104:AN$104)</f>
        <v>113.47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-225</v>
      </c>
      <c r="AA28" s="75">
        <f>STOA!I28</f>
        <v>0</v>
      </c>
      <c r="AB28" s="75">
        <f>-STOA!O28</f>
        <v>-20</v>
      </c>
      <c r="AC28">
        <f t="shared" si="0"/>
        <v>12.637076451816863</v>
      </c>
      <c r="AD28">
        <f t="shared" si="1"/>
        <v>830.77529090832456</v>
      </c>
      <c r="AE28">
        <f>'IDT-1'!C28</f>
        <v>0</v>
      </c>
      <c r="AF28" s="24"/>
      <c r="AG28">
        <f t="shared" si="2"/>
        <v>830.77529090832456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2.6596199999999999</v>
      </c>
      <c r="E29">
        <f>GT_NG!Q29</f>
        <v>8.5960031974420463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50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750.90544076888136</v>
      </c>
      <c r="P29" s="36">
        <v>59.16</v>
      </c>
      <c r="Q29" s="36">
        <v>18.854919181034479</v>
      </c>
      <c r="R29" s="38">
        <v>3.71</v>
      </c>
      <c r="S29" s="38">
        <v>0</v>
      </c>
      <c r="T29" s="37">
        <f>SUMPRODUCT(LTA!J29:AN29,LTA!J$101:AN$101,LTA!J$104:AN$104)</f>
        <v>44.760000000000005</v>
      </c>
      <c r="U29" s="37">
        <f>SUMPRODUCT(LTA!J29:AN29,LTA!J$102:AN$102,LTA!J$104:AN$104)</f>
        <v>113.19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-220</v>
      </c>
      <c r="AA29" s="75">
        <f>STOA!I29</f>
        <v>0</v>
      </c>
      <c r="AB29" s="75">
        <f>-STOA!O29</f>
        <v>-20</v>
      </c>
      <c r="AC29">
        <f t="shared" si="0"/>
        <v>12.449498280930559</v>
      </c>
      <c r="AD29">
        <f t="shared" si="1"/>
        <v>843.79809601000807</v>
      </c>
      <c r="AE29">
        <f>'IDT-1'!C29</f>
        <v>0</v>
      </c>
      <c r="AF29" s="24"/>
      <c r="AG29">
        <f t="shared" si="2"/>
        <v>843.79809601000807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2.6596199999999999</v>
      </c>
      <c r="E30">
        <f>GT_NG!Q30</f>
        <v>8.5960031974420463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50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750.36063001286959</v>
      </c>
      <c r="P30" s="36">
        <v>59.16</v>
      </c>
      <c r="Q30" s="36">
        <v>18.854919181034479</v>
      </c>
      <c r="R30" s="38">
        <v>11.83</v>
      </c>
      <c r="S30" s="38">
        <v>0</v>
      </c>
      <c r="T30" s="37">
        <f>SUMPRODUCT(LTA!J30:AN30,LTA!J$101:AN$101,LTA!J$104:AN$104)</f>
        <v>47.81</v>
      </c>
      <c r="U30" s="37">
        <f>SUMPRODUCT(LTA!J30:AN30,LTA!J$102:AN$102,LTA!J$104:AN$104)</f>
        <v>112.86999999999999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0</v>
      </c>
      <c r="AB30" s="75">
        <f>-STOA!O30</f>
        <v>-20</v>
      </c>
      <c r="AC30">
        <f t="shared" si="0"/>
        <v>12.56681832884424</v>
      </c>
      <c r="AD30">
        <f t="shared" si="1"/>
        <v>850.98596520608248</v>
      </c>
      <c r="AE30">
        <f>'IDT-1'!C30</f>
        <v>0</v>
      </c>
      <c r="AF30" s="24"/>
      <c r="AG30">
        <f t="shared" si="2"/>
        <v>850.98596520608248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-36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2.6596199999999999</v>
      </c>
      <c r="E31">
        <f>GT_NG!Q31</f>
        <v>8.5960031974420463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752.18802582412411</v>
      </c>
      <c r="P31" s="36">
        <v>59.16</v>
      </c>
      <c r="Q31" s="36">
        <v>18.854919181034479</v>
      </c>
      <c r="R31" s="38">
        <v>15.850000000000001</v>
      </c>
      <c r="S31" s="38">
        <v>0</v>
      </c>
      <c r="T31" s="37">
        <f>SUMPRODUCT(LTA!J31:AN31,LTA!J$101:AN$101,LTA!J$104:AN$104)</f>
        <v>53.629999999999995</v>
      </c>
      <c r="U31" s="37">
        <f>SUMPRODUCT(LTA!J31:AN31,LTA!J$102:AN$102,LTA!J$104:AN$104)</f>
        <v>114.72999999999999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-235</v>
      </c>
      <c r="AA31" s="75">
        <f>STOA!I31</f>
        <v>0</v>
      </c>
      <c r="AB31" s="75">
        <f>-STOA!O31</f>
        <v>-20</v>
      </c>
      <c r="AC31">
        <f t="shared" si="0"/>
        <v>12.748006304638649</v>
      </c>
      <c r="AD31">
        <f t="shared" si="1"/>
        <v>857.33217304154277</v>
      </c>
      <c r="AE31">
        <f>'IDT-1'!C31</f>
        <v>0</v>
      </c>
      <c r="AF31" s="24"/>
      <c r="AG31">
        <f t="shared" si="2"/>
        <v>857.33217304154277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-33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2.6596199999999999</v>
      </c>
      <c r="E32">
        <f>GT_NG!Q32</f>
        <v>8.5960031974420463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715.55662843551954</v>
      </c>
      <c r="P32" s="36">
        <v>59.16</v>
      </c>
      <c r="Q32" s="36">
        <v>18.854919181034479</v>
      </c>
      <c r="R32" s="38">
        <v>16.850000000000005</v>
      </c>
      <c r="S32" s="38">
        <v>0</v>
      </c>
      <c r="T32" s="37">
        <f>SUMPRODUCT(LTA!J32:AN32,LTA!J$101:AN$101,LTA!J$104:AN$104)</f>
        <v>64.180000000000007</v>
      </c>
      <c r="U32" s="37">
        <f>SUMPRODUCT(LTA!J32:AN32,LTA!J$102:AN$102,LTA!J$104:AN$104)</f>
        <v>114.83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-225</v>
      </c>
      <c r="AA32" s="75">
        <f>STOA!I32</f>
        <v>0</v>
      </c>
      <c r="AB32" s="75">
        <f>-STOA!O32</f>
        <v>-20</v>
      </c>
      <c r="AC32">
        <f t="shared" si="0"/>
        <v>12.386119967263802</v>
      </c>
      <c r="AD32">
        <f t="shared" si="1"/>
        <v>848.71266199031288</v>
      </c>
      <c r="AE32">
        <f>'IDT-1'!C32</f>
        <v>0</v>
      </c>
      <c r="AF32" s="24"/>
      <c r="AG32">
        <f t="shared" si="2"/>
        <v>848.71266199031288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2.6596199999999999</v>
      </c>
      <c r="E33">
        <f>GT_NG!Q33</f>
        <v>8.5960031974420463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691.71252560279697</v>
      </c>
      <c r="P33" s="36">
        <v>59.16</v>
      </c>
      <c r="Q33" s="36">
        <v>18.854919181034479</v>
      </c>
      <c r="R33" s="38">
        <v>18.850000000000005</v>
      </c>
      <c r="S33" s="38">
        <v>0</v>
      </c>
      <c r="T33" s="37">
        <f>SUMPRODUCT(LTA!J33:AN33,LTA!J$101:AN$101,LTA!J$104:AN$104)</f>
        <v>82.91</v>
      </c>
      <c r="U33" s="37">
        <f>SUMPRODUCT(LTA!J33:AN33,LTA!J$102:AN$102,LTA!J$104:AN$104)</f>
        <v>114.74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-235</v>
      </c>
      <c r="AA33" s="75">
        <f>STOA!I33</f>
        <v>0</v>
      </c>
      <c r="AB33" s="75">
        <f>-STOA!O33</f>
        <v>-20</v>
      </c>
      <c r="AC33">
        <f t="shared" si="0"/>
        <v>12.393436372424626</v>
      </c>
      <c r="AD33">
        <f t="shared" si="1"/>
        <v>841.50124275242945</v>
      </c>
      <c r="AE33">
        <f>'IDT-1'!C33</f>
        <v>0</v>
      </c>
      <c r="AF33" s="24"/>
      <c r="AG33">
        <f t="shared" si="2"/>
        <v>841.50124275242945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-21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2.6596199999999999</v>
      </c>
      <c r="E34">
        <f>GT_NG!Q34</f>
        <v>8.5960031974420463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50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675.90555755745004</v>
      </c>
      <c r="P34" s="36">
        <v>59.16</v>
      </c>
      <c r="Q34" s="36">
        <v>18.854919181034479</v>
      </c>
      <c r="R34" s="38">
        <v>18.850000000000001</v>
      </c>
      <c r="S34" s="38">
        <v>0</v>
      </c>
      <c r="T34" s="37">
        <f>SUMPRODUCT(LTA!J34:AN34,LTA!J$101:AN$101,LTA!J$104:AN$104)</f>
        <v>102.39</v>
      </c>
      <c r="U34" s="37">
        <f>SUMPRODUCT(LTA!J34:AN34,LTA!J$102:AN$102,LTA!J$104:AN$104)</f>
        <v>114.83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-250</v>
      </c>
      <c r="AA34" s="75">
        <f>STOA!I34</f>
        <v>0</v>
      </c>
      <c r="AB34" s="75">
        <f>-STOA!O34</f>
        <v>-20</v>
      </c>
      <c r="AC34">
        <f t="shared" si="0"/>
        <v>12.359827308669963</v>
      </c>
      <c r="AD34">
        <f t="shared" si="1"/>
        <v>833.69788377083728</v>
      </c>
      <c r="AE34">
        <f>'IDT-1'!C34</f>
        <v>0</v>
      </c>
      <c r="AF34" s="24"/>
      <c r="AG34">
        <f t="shared" si="2"/>
        <v>833.69788377083728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2.6596199999999999</v>
      </c>
      <c r="E35">
        <f>GT_NG!Q35</f>
        <v>8.5960031974420463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675.09955865613028</v>
      </c>
      <c r="P35" s="36">
        <v>59.16</v>
      </c>
      <c r="Q35" s="36">
        <v>18.854919181034479</v>
      </c>
      <c r="R35" s="38">
        <v>18.850000000000001</v>
      </c>
      <c r="S35" s="38">
        <v>0</v>
      </c>
      <c r="T35" s="37">
        <f>SUMPRODUCT(LTA!J35:AN35,LTA!J$101:AN$101,LTA!J$104:AN$104)</f>
        <v>121.71</v>
      </c>
      <c r="U35" s="37">
        <f>SUMPRODUCT(LTA!J35:AN35,LTA!J$102:AN$102,LTA!J$104:AN$104)</f>
        <v>114.74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-237</v>
      </c>
      <c r="AA35" s="75">
        <f>STOA!I35</f>
        <v>0</v>
      </c>
      <c r="AB35" s="75">
        <f>-STOA!O35</f>
        <v>-50</v>
      </c>
      <c r="AC35">
        <f t="shared" si="0"/>
        <v>12.797180471526405</v>
      </c>
      <c r="AD35">
        <f t="shared" si="1"/>
        <v>820.68453170666112</v>
      </c>
      <c r="AE35">
        <f>'IDT-1'!C35</f>
        <v>0</v>
      </c>
      <c r="AF35" s="24"/>
      <c r="AG35">
        <f t="shared" si="2"/>
        <v>820.68453170666112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-22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2.6596199999999999</v>
      </c>
      <c r="E36">
        <f>GT_NG!Q36</f>
        <v>8.5960031974420463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50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654.43046696262115</v>
      </c>
      <c r="P36" s="36">
        <v>59.16</v>
      </c>
      <c r="Q36" s="36">
        <v>18.854919181034479</v>
      </c>
      <c r="R36" s="38">
        <v>18.850000000000001</v>
      </c>
      <c r="S36" s="38">
        <v>0</v>
      </c>
      <c r="T36" s="37">
        <f>SUMPRODUCT(LTA!J36:AN36,LTA!J$101:AN$101,LTA!J$104:AN$104)</f>
        <v>141.97999999999999</v>
      </c>
      <c r="U36" s="37">
        <f>SUMPRODUCT(LTA!J36:AN36,LTA!J$102:AN$102,LTA!J$104:AN$104)</f>
        <v>114.83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-262</v>
      </c>
      <c r="AA36" s="75">
        <f>STOA!I36</f>
        <v>0</v>
      </c>
      <c r="AB36" s="75">
        <f>-STOA!O36</f>
        <v>-50</v>
      </c>
      <c r="AC36">
        <f t="shared" si="0"/>
        <v>13.016982847190109</v>
      </c>
      <c r="AD36">
        <f t="shared" si="1"/>
        <v>839.41563763748809</v>
      </c>
      <c r="AE36">
        <f>'IDT-1'!C36</f>
        <v>0</v>
      </c>
      <c r="AF36" s="24"/>
      <c r="AG36">
        <f t="shared" si="2"/>
        <v>839.41563763748809</v>
      </c>
      <c r="AI36" s="34">
        <f>PXIL!I36</f>
        <v>0</v>
      </c>
      <c r="AJ36" s="34">
        <f>PXIL!O36</f>
        <v>0</v>
      </c>
      <c r="AK36" s="34">
        <f>RTM_IEX!I36</f>
        <v>22.26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2.6596199999999999</v>
      </c>
      <c r="E37">
        <f>GT_NG!Q37</f>
        <v>8.5960031974420463</v>
      </c>
      <c r="F37">
        <f>GT_Spot!Q37</f>
        <v>0</v>
      </c>
      <c r="G37">
        <f>PPCL_NG!Q37</f>
        <v>24.811611143580748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50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636.76702280924576</v>
      </c>
      <c r="P37" s="36">
        <v>59.16</v>
      </c>
      <c r="Q37" s="36">
        <v>18.854919181034479</v>
      </c>
      <c r="R37" s="38">
        <v>18.850000000000005</v>
      </c>
      <c r="S37" s="38">
        <v>0</v>
      </c>
      <c r="T37" s="37">
        <f>SUMPRODUCT(LTA!J37:AN37,LTA!J$101:AN$101,LTA!J$104:AN$104)</f>
        <v>160.66</v>
      </c>
      <c r="U37" s="37">
        <f>SUMPRODUCT(LTA!J37:AN37,LTA!J$102:AN$102,LTA!J$104:AN$104)</f>
        <v>114.86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-277</v>
      </c>
      <c r="AA37" s="75">
        <f>STOA!I37</f>
        <v>0</v>
      </c>
      <c r="AB37" s="75">
        <f>-STOA!O37</f>
        <v>-50</v>
      </c>
      <c r="AC37">
        <f t="shared" si="0"/>
        <v>13.057108451473335</v>
      </c>
      <c r="AD37">
        <f t="shared" si="1"/>
        <v>813.80206787982945</v>
      </c>
      <c r="AE37">
        <f>'IDT-1'!C37</f>
        <v>0</v>
      </c>
      <c r="AF37" s="24"/>
      <c r="AG37">
        <f t="shared" si="2"/>
        <v>813.80206787982945</v>
      </c>
      <c r="AI37" s="34">
        <f>PXIL!I37</f>
        <v>0</v>
      </c>
      <c r="AJ37" s="34">
        <f>PXIL!O37</f>
        <v>0</v>
      </c>
      <c r="AK37" s="34">
        <f>RTM_IEX!I37</f>
        <v>10.64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2.6596199999999999</v>
      </c>
      <c r="E38">
        <f>GT_NG!Q38</f>
        <v>8.5960031974420463</v>
      </c>
      <c r="F38">
        <f>GT_Spot!Q38</f>
        <v>0</v>
      </c>
      <c r="G38">
        <f>PPCL_NG!Q38</f>
        <v>24.811611143580748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50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621.84604570869419</v>
      </c>
      <c r="P38" s="36">
        <v>59.16</v>
      </c>
      <c r="Q38" s="36">
        <v>18.854919181034479</v>
      </c>
      <c r="R38" s="38">
        <v>19.749999999999996</v>
      </c>
      <c r="S38" s="38">
        <v>0</v>
      </c>
      <c r="T38" s="37">
        <f>SUMPRODUCT(LTA!J38:AN38,LTA!J$101:AN$101,LTA!J$104:AN$104)</f>
        <v>177.44</v>
      </c>
      <c r="U38" s="37">
        <f>SUMPRODUCT(LTA!J38:AN38,LTA!J$102:AN$102,LTA!J$104:AN$104)</f>
        <v>114.86999999999999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-297</v>
      </c>
      <c r="AA38" s="75">
        <f>STOA!I38</f>
        <v>0</v>
      </c>
      <c r="AB38" s="75">
        <f>-STOA!O38</f>
        <v>-50</v>
      </c>
      <c r="AC38">
        <f t="shared" si="0"/>
        <v>13.276110403432389</v>
      </c>
      <c r="AD38">
        <f t="shared" si="1"/>
        <v>798.29208882731905</v>
      </c>
      <c r="AE38">
        <f>'IDT-1'!C38</f>
        <v>0</v>
      </c>
      <c r="AF38" s="24"/>
      <c r="AG38">
        <f t="shared" si="2"/>
        <v>798.29208882731905</v>
      </c>
      <c r="AI38" s="34">
        <f>PXIL!I38</f>
        <v>0</v>
      </c>
      <c r="AJ38" s="34">
        <f>PXIL!O38</f>
        <v>0</v>
      </c>
      <c r="AK38" s="34">
        <f>RTM_IEX!I38</f>
        <v>12.58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2.6596199999999999</v>
      </c>
      <c r="E39">
        <f>GT_NG!Q39</f>
        <v>8.0157613284548273</v>
      </c>
      <c r="F39">
        <f>GT_Spot!Q39</f>
        <v>0</v>
      </c>
      <c r="G39">
        <f>PPCL_NG!Q39</f>
        <v>24.811611143580748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50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551.46741473684187</v>
      </c>
      <c r="P39" s="36">
        <v>60.03</v>
      </c>
      <c r="Q39" s="36">
        <v>19.12</v>
      </c>
      <c r="R39" s="38">
        <v>19.749999999999996</v>
      </c>
      <c r="S39" s="38">
        <v>0</v>
      </c>
      <c r="T39" s="37">
        <f>SUMPRODUCT(LTA!J39:AN39,LTA!J$101:AN$101,LTA!J$104:AN$104)</f>
        <v>192.79000000000002</v>
      </c>
      <c r="U39" s="37">
        <f>SUMPRODUCT(LTA!J39:AN39,LTA!J$102:AN$102,LTA!J$104:AN$104)</f>
        <v>114.72999999999999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-292.7</v>
      </c>
      <c r="AA39" s="75">
        <f>STOA!I39</f>
        <v>0</v>
      </c>
      <c r="AB39" s="75">
        <f>-STOA!O39</f>
        <v>-50</v>
      </c>
      <c r="AC39">
        <f t="shared" si="0"/>
        <v>13.302493085294458</v>
      </c>
      <c r="AD39">
        <f t="shared" si="1"/>
        <v>809.90191412358297</v>
      </c>
      <c r="AE39">
        <f>'IDT-1'!C39</f>
        <v>0</v>
      </c>
      <c r="AF39" s="24"/>
      <c r="AG39">
        <f t="shared" si="2"/>
        <v>809.90191412358297</v>
      </c>
      <c r="AI39" s="34">
        <f>PXIL!I39</f>
        <v>0</v>
      </c>
      <c r="AJ39" s="34">
        <f>PXIL!O39</f>
        <v>0</v>
      </c>
      <c r="AK39" s="34">
        <f>RTM_IEX!I39</f>
        <v>74.53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2.6596199999999999</v>
      </c>
      <c r="E40">
        <f>GT_NG!Q40</f>
        <v>8.0157613284548273</v>
      </c>
      <c r="F40">
        <f>GT_Spot!Q40</f>
        <v>0</v>
      </c>
      <c r="G40">
        <f>PPCL_NG!Q40</f>
        <v>24.811611143580748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50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550.78001915865866</v>
      </c>
      <c r="P40" s="36">
        <v>60.03</v>
      </c>
      <c r="Q40" s="36">
        <v>19.12</v>
      </c>
      <c r="R40" s="38">
        <v>23.749999999999996</v>
      </c>
      <c r="S40" s="38">
        <v>0</v>
      </c>
      <c r="T40" s="37">
        <f>SUMPRODUCT(LTA!J40:AN40,LTA!J$101:AN$101,LTA!J$104:AN$104)</f>
        <v>206.51</v>
      </c>
      <c r="U40" s="37">
        <f>SUMPRODUCT(LTA!J40:AN40,LTA!J$102:AN$102,LTA!J$104:AN$104)</f>
        <v>114.72999999999999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-227</v>
      </c>
      <c r="AA40" s="75">
        <f>STOA!I40</f>
        <v>0</v>
      </c>
      <c r="AB40" s="75">
        <f>-STOA!O40</f>
        <v>-50</v>
      </c>
      <c r="AC40">
        <f t="shared" si="0"/>
        <v>12.315391025998212</v>
      </c>
      <c r="AD40">
        <f t="shared" si="1"/>
        <v>830.7016206046959</v>
      </c>
      <c r="AE40">
        <f>'IDT-1'!C40</f>
        <v>0</v>
      </c>
      <c r="AF40" s="24"/>
      <c r="AG40">
        <f t="shared" si="2"/>
        <v>830.7016206046959</v>
      </c>
      <c r="AI40" s="34">
        <f>PXIL!I40</f>
        <v>0</v>
      </c>
      <c r="AJ40" s="34">
        <f>PXIL!O40</f>
        <v>0</v>
      </c>
      <c r="AK40" s="34">
        <f>RTM_IEX!I40</f>
        <v>11.61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2.6596199999999999</v>
      </c>
      <c r="E41">
        <f>GT_NG!Q41</f>
        <v>8.0157613284548273</v>
      </c>
      <c r="F41">
        <f>GT_Spot!Q41</f>
        <v>0</v>
      </c>
      <c r="G41">
        <f>PPCL_NG!Q41</f>
        <v>24.811611143580748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50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559.66667776272902</v>
      </c>
      <c r="P41" s="36">
        <v>59.156754265649859</v>
      </c>
      <c r="Q41" s="36">
        <v>18.853283475783478</v>
      </c>
      <c r="R41" s="38">
        <v>23.749999999999996</v>
      </c>
      <c r="S41" s="38">
        <v>0</v>
      </c>
      <c r="T41" s="37">
        <f>SUMPRODUCT(LTA!J41:AN41,LTA!J$101:AN$101,LTA!J$104:AN$104)</f>
        <v>205.60999999999999</v>
      </c>
      <c r="U41" s="37">
        <f>SUMPRODUCT(LTA!J41:AN41,LTA!J$102:AN$102,LTA!J$104:AN$104)</f>
        <v>114.75999999999999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-222</v>
      </c>
      <c r="AA41" s="75">
        <f>STOA!I41</f>
        <v>0</v>
      </c>
      <c r="AB41" s="75">
        <f>-STOA!O41</f>
        <v>-50</v>
      </c>
      <c r="AC41">
        <f t="shared" si="0"/>
        <v>12.318128591449623</v>
      </c>
      <c r="AD41">
        <f t="shared" si="1"/>
        <v>820.96557938474837</v>
      </c>
      <c r="AE41">
        <f>'IDT-1'!C41</f>
        <v>0</v>
      </c>
      <c r="AF41" s="24"/>
      <c r="AG41">
        <f t="shared" si="2"/>
        <v>820.96557938474837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2.6596199999999999</v>
      </c>
      <c r="E42">
        <f>GT_NG!Q42</f>
        <v>8.0157613284548273</v>
      </c>
      <c r="F42">
        <f>GT_Spot!Q42</f>
        <v>0</v>
      </c>
      <c r="G42">
        <f>PPCL_NG!Q42</f>
        <v>24.811611143580748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50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542.90639405429056</v>
      </c>
      <c r="P42" s="36">
        <v>59.156754265649859</v>
      </c>
      <c r="Q42" s="36">
        <v>18.853283475783478</v>
      </c>
      <c r="R42" s="38">
        <v>23.749999999999996</v>
      </c>
      <c r="S42" s="38">
        <v>0</v>
      </c>
      <c r="T42" s="37">
        <f>SUMPRODUCT(LTA!J42:AN42,LTA!J$101:AN$101,LTA!J$104:AN$104)</f>
        <v>219.21</v>
      </c>
      <c r="U42" s="37">
        <f>SUMPRODUCT(LTA!J42:AN42,LTA!J$102:AN$102,LTA!J$104:AN$104)</f>
        <v>114.85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-202</v>
      </c>
      <c r="AA42" s="75">
        <f>STOA!I42</f>
        <v>0</v>
      </c>
      <c r="AB42" s="75">
        <f>-STOA!O42</f>
        <v>-50</v>
      </c>
      <c r="AC42">
        <f t="shared" si="0"/>
        <v>12.06915690676048</v>
      </c>
      <c r="AD42">
        <f t="shared" si="1"/>
        <v>843.14426736099892</v>
      </c>
      <c r="AE42">
        <f>'IDT-1'!C42</f>
        <v>0</v>
      </c>
      <c r="AF42" s="24"/>
      <c r="AG42">
        <f t="shared" si="2"/>
        <v>843.14426736099892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2.6596199999999999</v>
      </c>
      <c r="E43">
        <f>GT_NG!Q43</f>
        <v>8.0157613284548273</v>
      </c>
      <c r="F43">
        <f>GT_Spot!Q43</f>
        <v>0</v>
      </c>
      <c r="G43">
        <f>PPCL_NG!Q43</f>
        <v>24.811611143580748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50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538.15875764304883</v>
      </c>
      <c r="P43" s="36">
        <v>59.156754265649859</v>
      </c>
      <c r="Q43" s="36">
        <v>9.68</v>
      </c>
      <c r="R43" s="38">
        <v>23.749999999999996</v>
      </c>
      <c r="S43" s="38">
        <v>0</v>
      </c>
      <c r="T43" s="37">
        <f>SUMPRODUCT(LTA!J43:AN43,LTA!J$101:AN$101,LTA!J$104:AN$104)</f>
        <v>230.39</v>
      </c>
      <c r="U43" s="37">
        <f>SUMPRODUCT(LTA!J43:AN43,LTA!J$102:AN$102,LTA!J$104:AN$104)</f>
        <v>114.84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-187</v>
      </c>
      <c r="AA43" s="75">
        <f>STOA!I43</f>
        <v>0</v>
      </c>
      <c r="AB43" s="75">
        <f>-STOA!O43</f>
        <v>-50</v>
      </c>
      <c r="AC43">
        <f t="shared" si="0"/>
        <v>11.894020643877338</v>
      </c>
      <c r="AD43">
        <f t="shared" si="1"/>
        <v>857.56848373685682</v>
      </c>
      <c r="AE43">
        <f>'IDT-1'!C43</f>
        <v>0</v>
      </c>
      <c r="AF43" s="24"/>
      <c r="AG43">
        <f t="shared" si="2"/>
        <v>857.56848373685682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2.6596199999999999</v>
      </c>
      <c r="E44">
        <f>GT_NG!Q44</f>
        <v>8.0157613284548273</v>
      </c>
      <c r="F44">
        <f>GT_Spot!Q44</f>
        <v>0</v>
      </c>
      <c r="G44">
        <f>PPCL_NG!Q44</f>
        <v>24.811611143580748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50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538.15875764304883</v>
      </c>
      <c r="P44" s="36">
        <v>59.156754265649859</v>
      </c>
      <c r="Q44" s="36">
        <v>9.68</v>
      </c>
      <c r="R44" s="38">
        <v>23.749999999999996</v>
      </c>
      <c r="S44" s="38">
        <v>0</v>
      </c>
      <c r="T44" s="37">
        <f>SUMPRODUCT(LTA!J44:AN44,LTA!J$101:AN$101,LTA!J$104:AN$104)</f>
        <v>240.26999999999998</v>
      </c>
      <c r="U44" s="37">
        <f>SUMPRODUCT(LTA!J44:AN44,LTA!J$102:AN$102,LTA!J$104:AN$104)</f>
        <v>114.86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-100</v>
      </c>
      <c r="AA44" s="75">
        <f>STOA!I44</f>
        <v>0</v>
      </c>
      <c r="AB44" s="75">
        <f>-STOA!O44</f>
        <v>-50</v>
      </c>
      <c r="AC44">
        <f t="shared" si="0"/>
        <v>11.936750006266362</v>
      </c>
      <c r="AD44">
        <f t="shared" si="1"/>
        <v>872.42575437446783</v>
      </c>
      <c r="AE44">
        <f>'IDT-1'!C44</f>
        <v>0</v>
      </c>
      <c r="AF44" s="24"/>
      <c r="AG44">
        <f t="shared" si="2"/>
        <v>872.42575437446783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-85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2.6596199999999999</v>
      </c>
      <c r="E45">
        <f>GT_NG!Q45</f>
        <v>8.0157613284548273</v>
      </c>
      <c r="F45">
        <f>GT_Spot!Q45</f>
        <v>0</v>
      </c>
      <c r="G45">
        <f>PPCL_NG!Q45</f>
        <v>24.811611143580748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50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527.08067383614161</v>
      </c>
      <c r="P45" s="36">
        <v>29.04</v>
      </c>
      <c r="Q45" s="36">
        <v>9.68</v>
      </c>
      <c r="R45" s="38">
        <v>23.749999999999996</v>
      </c>
      <c r="S45" s="38">
        <v>0</v>
      </c>
      <c r="T45" s="37">
        <f>SUMPRODUCT(LTA!J45:AN45,LTA!J$101:AN$101,LTA!J$104:AN$104)</f>
        <v>242.98999999999998</v>
      </c>
      <c r="U45" s="37">
        <f>SUMPRODUCT(LTA!J45:AN45,LTA!J$102:AN$102,LTA!J$104:AN$104)</f>
        <v>58.4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-79</v>
      </c>
      <c r="AA45" s="75">
        <f>STOA!I45</f>
        <v>0</v>
      </c>
      <c r="AB45" s="75">
        <f>-STOA!O45</f>
        <v>-50</v>
      </c>
      <c r="AC45">
        <f t="shared" si="0"/>
        <v>10.160241913875156</v>
      </c>
      <c r="AD45">
        <f t="shared" si="1"/>
        <v>885.26742439430188</v>
      </c>
      <c r="AE45">
        <f>'IDT-1'!C45</f>
        <v>0</v>
      </c>
      <c r="AF45" s="24"/>
      <c r="AG45">
        <f t="shared" si="2"/>
        <v>885.26742439430188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2.6596199999999999</v>
      </c>
      <c r="E46">
        <f>GT_NG!Q46</f>
        <v>8.0157613284548273</v>
      </c>
      <c r="F46">
        <f>GT_Spot!Q46</f>
        <v>0</v>
      </c>
      <c r="G46">
        <f>PPCL_NG!Q46</f>
        <v>24.811611143580748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50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533.3204999787356</v>
      </c>
      <c r="P46" s="36">
        <v>29.04</v>
      </c>
      <c r="Q46" s="36">
        <v>9.68</v>
      </c>
      <c r="R46" s="38">
        <v>23.749999999999996</v>
      </c>
      <c r="S46" s="38">
        <v>0</v>
      </c>
      <c r="T46" s="37">
        <f>SUMPRODUCT(LTA!J46:AN46,LTA!J$101:AN$101,LTA!J$104:AN$104)</f>
        <v>248.69</v>
      </c>
      <c r="U46" s="37">
        <f>SUMPRODUCT(LTA!J46:AN46,LTA!J$102:AN$102,LTA!J$104:AN$104)</f>
        <v>58.4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-79</v>
      </c>
      <c r="AA46" s="75">
        <f>STOA!I46</f>
        <v>0</v>
      </c>
      <c r="AB46" s="75">
        <f>-STOA!O46</f>
        <v>-50</v>
      </c>
      <c r="AC46">
        <f t="shared" si="0"/>
        <v>10.265312383929983</v>
      </c>
      <c r="AD46">
        <f t="shared" si="1"/>
        <v>897.10218006684113</v>
      </c>
      <c r="AE46">
        <f>'IDT-1'!C46</f>
        <v>0</v>
      </c>
      <c r="AF46" s="24"/>
      <c r="AG46">
        <f t="shared" si="2"/>
        <v>897.10218006684113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2.6596199999999999</v>
      </c>
      <c r="E47">
        <f>GT_NG!Q47</f>
        <v>8.0157613284548273</v>
      </c>
      <c r="F47">
        <f>GT_Spot!Q47</f>
        <v>0</v>
      </c>
      <c r="G47">
        <f>PPCL_NG!Q47</f>
        <v>24.811611143580748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50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529.16283778431682</v>
      </c>
      <c r="P47" s="36">
        <v>29.04</v>
      </c>
      <c r="Q47" s="36">
        <v>9.68</v>
      </c>
      <c r="R47" s="38">
        <v>23.75</v>
      </c>
      <c r="S47" s="38">
        <v>0</v>
      </c>
      <c r="T47" s="37">
        <f>SUMPRODUCT(LTA!J47:AN47,LTA!J$101:AN$101,LTA!J$104:AN$104)</f>
        <v>250.78</v>
      </c>
      <c r="U47" s="37">
        <f>SUMPRODUCT(LTA!J47:AN47,LTA!J$102:AN$102,LTA!J$104:AN$104)</f>
        <v>58.4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-84</v>
      </c>
      <c r="AA47" s="75">
        <f>STOA!I47</f>
        <v>0</v>
      </c>
      <c r="AB47" s="75">
        <f>-STOA!O47</f>
        <v>-50</v>
      </c>
      <c r="AC47">
        <f t="shared" si="0"/>
        <v>10.291507594230074</v>
      </c>
      <c r="AD47">
        <f t="shared" si="1"/>
        <v>890.00832266212228</v>
      </c>
      <c r="AE47">
        <f>'IDT-1'!C47</f>
        <v>0</v>
      </c>
      <c r="AF47" s="24"/>
      <c r="AG47">
        <f t="shared" si="2"/>
        <v>890.00832266212228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2.6596199999999999</v>
      </c>
      <c r="E48">
        <f>GT_NG!Q48</f>
        <v>8.0157613284548273</v>
      </c>
      <c r="F48">
        <f>GT_Spot!Q48</f>
        <v>0</v>
      </c>
      <c r="G48">
        <f>PPCL_NG!Q48</f>
        <v>24.811611143580748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50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529.16283778431682</v>
      </c>
      <c r="P48" s="36">
        <v>29.04</v>
      </c>
      <c r="Q48" s="36">
        <v>9.68</v>
      </c>
      <c r="R48" s="38">
        <v>23.75</v>
      </c>
      <c r="S48" s="38">
        <v>0</v>
      </c>
      <c r="T48" s="37">
        <f>SUMPRODUCT(LTA!J48:AN48,LTA!J$101:AN$101,LTA!J$104:AN$104)</f>
        <v>251.48</v>
      </c>
      <c r="U48" s="37">
        <f>SUMPRODUCT(LTA!J48:AN48,LTA!J$102:AN$102,LTA!J$104:AN$104)</f>
        <v>58.4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-79</v>
      </c>
      <c r="AA48" s="75">
        <f>STOA!I48</f>
        <v>0</v>
      </c>
      <c r="AB48" s="75">
        <f>-STOA!O48</f>
        <v>-50</v>
      </c>
      <c r="AC48">
        <f t="shared" si="0"/>
        <v>10.253276956619098</v>
      </c>
      <c r="AD48">
        <f t="shared" si="1"/>
        <v>895.74655329973336</v>
      </c>
      <c r="AE48">
        <f>'IDT-1'!C48</f>
        <v>0</v>
      </c>
      <c r="AF48" s="24"/>
      <c r="AG48">
        <f t="shared" si="2"/>
        <v>895.74655329973336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2.6596199999999999</v>
      </c>
      <c r="E49">
        <f>GT_NG!Q49</f>
        <v>8.0157613284548273</v>
      </c>
      <c r="F49">
        <f>GT_Spot!Q49</f>
        <v>0</v>
      </c>
      <c r="G49">
        <f>PPCL_NG!Q49</f>
        <v>24.811611143580748</v>
      </c>
      <c r="H49">
        <f>PPCL_Spot!Q49</f>
        <v>0</v>
      </c>
      <c r="I49">
        <f>Bawana_NG!Q49</f>
        <v>48</v>
      </c>
      <c r="J49">
        <f>Bawana_RLNG!Q49</f>
        <v>0</v>
      </c>
      <c r="K49">
        <f>Bawana_Spot!Q49</f>
        <v>50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536.81567252451384</v>
      </c>
      <c r="P49" s="36">
        <v>59.156754265649859</v>
      </c>
      <c r="Q49" s="36">
        <v>9.68</v>
      </c>
      <c r="R49" s="38">
        <v>23.749999999999996</v>
      </c>
      <c r="S49" s="38">
        <v>0</v>
      </c>
      <c r="T49" s="37">
        <f>SUMPRODUCT(LTA!J49:AN49,LTA!J$101:AN$101,LTA!J$104:AN$104)</f>
        <v>251.73</v>
      </c>
      <c r="U49" s="37">
        <f>SUMPRODUCT(LTA!J49:AN49,LTA!J$102:AN$102,LTA!J$104:AN$104)</f>
        <v>115.61999999999999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-129.69999999999999</v>
      </c>
      <c r="AA49" s="75">
        <f>STOA!I49</f>
        <v>0</v>
      </c>
      <c r="AB49" s="75">
        <f>-STOA!O49</f>
        <v>-50</v>
      </c>
      <c r="AC49">
        <f t="shared" si="0"/>
        <v>11.905509633655861</v>
      </c>
      <c r="AD49">
        <f t="shared" si="1"/>
        <v>897.63390962854328</v>
      </c>
      <c r="AE49">
        <f>'IDT-1'!C49</f>
        <v>0</v>
      </c>
      <c r="AF49" s="24"/>
      <c r="AG49">
        <f t="shared" si="2"/>
        <v>897.63390962854328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-41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2.6596199999999999</v>
      </c>
      <c r="E50">
        <f>GT_NG!Q50</f>
        <v>8.0157613284548273</v>
      </c>
      <c r="F50">
        <f>GT_Spot!Q50</f>
        <v>0</v>
      </c>
      <c r="G50">
        <f>PPCL_NG!Q50</f>
        <v>24.811611143580748</v>
      </c>
      <c r="H50">
        <f>PPCL_Spot!Q50</f>
        <v>0</v>
      </c>
      <c r="I50">
        <f>Bawana_NG!Q50</f>
        <v>48</v>
      </c>
      <c r="J50">
        <f>Bawana_RLNG!Q50</f>
        <v>0</v>
      </c>
      <c r="K50">
        <f>Bawana_Spot!Q50</f>
        <v>50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532.20961858603528</v>
      </c>
      <c r="P50" s="36">
        <v>59.156754265649859</v>
      </c>
      <c r="Q50" s="36">
        <v>9.68</v>
      </c>
      <c r="R50" s="38">
        <v>23.749999999999996</v>
      </c>
      <c r="S50" s="38">
        <v>0</v>
      </c>
      <c r="T50" s="37">
        <f>SUMPRODUCT(LTA!J50:AN50,LTA!J$101:AN$101,LTA!J$104:AN$104)</f>
        <v>253.70999999999998</v>
      </c>
      <c r="U50" s="37">
        <f>SUMPRODUCT(LTA!J50:AN50,LTA!J$102:AN$102,LTA!J$104:AN$104)</f>
        <v>115.64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-90</v>
      </c>
      <c r="AA50" s="75">
        <f>STOA!I50</f>
        <v>0</v>
      </c>
      <c r="AB50" s="75">
        <f>-STOA!O50</f>
        <v>-50</v>
      </c>
      <c r="AC50">
        <f t="shared" si="0"/>
        <v>11.80533664955415</v>
      </c>
      <c r="AD50">
        <f t="shared" si="1"/>
        <v>903.82802867416649</v>
      </c>
      <c r="AE50">
        <f>'IDT-1'!C50</f>
        <v>0</v>
      </c>
      <c r="AF50" s="24"/>
      <c r="AG50">
        <f t="shared" si="2"/>
        <v>903.82802867416649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2.6596199999999999</v>
      </c>
      <c r="E51">
        <f>GT_NG!Q51</f>
        <v>8.0162177816391544</v>
      </c>
      <c r="F51">
        <f>GT_Spot!Q51</f>
        <v>0</v>
      </c>
      <c r="G51">
        <f>PPCL_NG!Q51</f>
        <v>24.811611143580748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50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525.37507544401763</v>
      </c>
      <c r="P51" s="36">
        <v>61.12</v>
      </c>
      <c r="Q51" s="36">
        <v>9.68</v>
      </c>
      <c r="R51" s="38">
        <v>23.749999999999996</v>
      </c>
      <c r="S51" s="38">
        <v>0</v>
      </c>
      <c r="T51" s="37">
        <f>SUMPRODUCT(LTA!J51:AN51,LTA!J$101:AN$101,LTA!J$104:AN$104)</f>
        <v>262.85000000000002</v>
      </c>
      <c r="U51" s="37">
        <f>SUMPRODUCT(LTA!J51:AN51,LTA!J$102:AN$102,LTA!J$104:AN$104)</f>
        <v>115.82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-64</v>
      </c>
      <c r="AA51" s="75">
        <f>STOA!I51</f>
        <v>0</v>
      </c>
      <c r="AB51" s="75">
        <f>-STOA!O51</f>
        <v>-50</v>
      </c>
      <c r="AC51">
        <f t="shared" si="0"/>
        <v>11.817854866588114</v>
      </c>
      <c r="AD51">
        <f t="shared" si="1"/>
        <v>911.26466950264933</v>
      </c>
      <c r="AE51">
        <f>'IDT-1'!C51</f>
        <v>0</v>
      </c>
      <c r="AF51" s="24"/>
      <c r="AG51">
        <f t="shared" si="2"/>
        <v>911.26466950264933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2.6596199999999999</v>
      </c>
      <c r="E52">
        <f>GT_NG!Q52</f>
        <v>8.0162177816391544</v>
      </c>
      <c r="F52">
        <f>GT_Spot!Q52</f>
        <v>0</v>
      </c>
      <c r="G52">
        <f>PPCL_NG!Q52</f>
        <v>24.811611143580748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50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525.37507544401763</v>
      </c>
      <c r="P52" s="36">
        <v>61.12</v>
      </c>
      <c r="Q52" s="36">
        <v>9.68</v>
      </c>
      <c r="R52" s="38">
        <v>23.749999999999996</v>
      </c>
      <c r="S52" s="38">
        <v>0</v>
      </c>
      <c r="T52" s="37">
        <f>SUMPRODUCT(LTA!J52:AN52,LTA!J$101:AN$101,LTA!J$104:AN$104)</f>
        <v>261.62</v>
      </c>
      <c r="U52" s="37">
        <f>SUMPRODUCT(LTA!J52:AN52,LTA!J$102:AN$102,LTA!J$104:AN$104)</f>
        <v>116.14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-80</v>
      </c>
      <c r="AA52" s="75">
        <f>STOA!I52</f>
        <v>0</v>
      </c>
      <c r="AB52" s="75">
        <f>-STOA!O52</f>
        <v>-50</v>
      </c>
      <c r="AC52">
        <f t="shared" si="0"/>
        <v>11.818724994110307</v>
      </c>
      <c r="AD52">
        <f t="shared" si="1"/>
        <v>909.3537993751271</v>
      </c>
      <c r="AE52">
        <f>'IDT-1'!C52</f>
        <v>0</v>
      </c>
      <c r="AF52" s="24"/>
      <c r="AG52">
        <f t="shared" si="2"/>
        <v>909.3537993751271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2.6596199999999999</v>
      </c>
      <c r="E53">
        <f>GT_NG!Q53</f>
        <v>8.0162177816391544</v>
      </c>
      <c r="F53">
        <f>GT_Spot!Q53</f>
        <v>0</v>
      </c>
      <c r="G53">
        <f>PPCL_NG!Q53</f>
        <v>24.811611143580748</v>
      </c>
      <c r="H53">
        <f>PPCL_Spot!Q53</f>
        <v>0</v>
      </c>
      <c r="I53">
        <f>Bawana_NG!Q53</f>
        <v>48</v>
      </c>
      <c r="J53">
        <f>Bawana_RLNG!Q53</f>
        <v>0</v>
      </c>
      <c r="K53">
        <f>Bawana_Spot!Q53</f>
        <v>50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522.3764738716161</v>
      </c>
      <c r="P53" s="36">
        <v>61.12</v>
      </c>
      <c r="Q53" s="36">
        <v>9.83</v>
      </c>
      <c r="R53" s="38">
        <v>23.749999999999996</v>
      </c>
      <c r="S53" s="38">
        <v>0</v>
      </c>
      <c r="T53" s="37">
        <f>SUMPRODUCT(LTA!J53:AN53,LTA!J$101:AN$101,LTA!J$104:AN$104)</f>
        <v>263.60000000000002</v>
      </c>
      <c r="U53" s="37">
        <f>SUMPRODUCT(LTA!J53:AN53,LTA!J$102:AN$102,LTA!J$104:AN$104)</f>
        <v>116.75999999999999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-80</v>
      </c>
      <c r="AA53" s="75">
        <f>STOA!I53</f>
        <v>0</v>
      </c>
      <c r="AB53" s="75">
        <f>-STOA!O53</f>
        <v>-50</v>
      </c>
      <c r="AC53">
        <f t="shared" si="0"/>
        <v>11.860927937884153</v>
      </c>
      <c r="AD53">
        <f t="shared" si="1"/>
        <v>904.06299485895181</v>
      </c>
      <c r="AE53">
        <f>'IDT-1'!C53</f>
        <v>0</v>
      </c>
      <c r="AF53" s="24"/>
      <c r="AG53">
        <f t="shared" si="2"/>
        <v>904.06299485895181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-85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2.6596199999999999</v>
      </c>
      <c r="E54">
        <f>GT_NG!Q54</f>
        <v>8.0162177816391544</v>
      </c>
      <c r="F54">
        <f>GT_Spot!Q54</f>
        <v>0</v>
      </c>
      <c r="G54">
        <f>PPCL_NG!Q54</f>
        <v>24.811611143580748</v>
      </c>
      <c r="H54">
        <f>PPCL_Spot!Q54</f>
        <v>0</v>
      </c>
      <c r="I54">
        <f>Bawana_NG!Q54</f>
        <v>48</v>
      </c>
      <c r="J54">
        <f>Bawana_RLNG!Q54</f>
        <v>0</v>
      </c>
      <c r="K54">
        <f>Bawana_Spot!Q54</f>
        <v>50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527.51660960089816</v>
      </c>
      <c r="P54" s="36">
        <v>31.19</v>
      </c>
      <c r="Q54" s="36">
        <v>9.83</v>
      </c>
      <c r="R54" s="38">
        <v>23.749999999999996</v>
      </c>
      <c r="S54" s="38">
        <v>0</v>
      </c>
      <c r="T54" s="37">
        <f>SUMPRODUCT(LTA!J54:AN54,LTA!J$101:AN$101,LTA!J$104:AN$104)</f>
        <v>264.95</v>
      </c>
      <c r="U54" s="37">
        <f>SUMPRODUCT(LTA!J54:AN54,LTA!J$102:AN$102,LTA!J$104:AN$104)</f>
        <v>64.55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-84</v>
      </c>
      <c r="AA54" s="75">
        <f>STOA!I54</f>
        <v>0</v>
      </c>
      <c r="AB54" s="75">
        <f>-STOA!O54</f>
        <v>-50</v>
      </c>
      <c r="AC54">
        <f t="shared" si="0"/>
        <v>10.609252715836941</v>
      </c>
      <c r="AD54">
        <f t="shared" si="1"/>
        <v>895.66480581028111</v>
      </c>
      <c r="AE54">
        <f>'IDT-1'!C54</f>
        <v>0</v>
      </c>
      <c r="AF54" s="24"/>
      <c r="AG54">
        <f t="shared" si="2"/>
        <v>895.66480581028111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2.6596199999999999</v>
      </c>
      <c r="E55">
        <f>GT_NG!Q55</f>
        <v>8.0162177816391544</v>
      </c>
      <c r="F55">
        <f>GT_Spot!Q55</f>
        <v>0</v>
      </c>
      <c r="G55">
        <f>PPCL_NG!Q55</f>
        <v>24.811611143580748</v>
      </c>
      <c r="H55">
        <f>PPCL_Spot!Q55</f>
        <v>0</v>
      </c>
      <c r="I55">
        <f>Bawana_NG!Q55</f>
        <v>48</v>
      </c>
      <c r="J55">
        <f>Bawana_RLNG!Q55</f>
        <v>0</v>
      </c>
      <c r="K55">
        <f>Bawana_Spot!Q55</f>
        <v>50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528.14748658252734</v>
      </c>
      <c r="P55" s="36">
        <v>29.037500000000001</v>
      </c>
      <c r="Q55" s="36">
        <v>9.6800000000000015</v>
      </c>
      <c r="R55" s="38">
        <v>23.749999999999996</v>
      </c>
      <c r="S55" s="38">
        <v>0</v>
      </c>
      <c r="T55" s="37">
        <f>SUMPRODUCT(LTA!J55:AN55,LTA!J$101:AN$101,LTA!J$104:AN$104)</f>
        <v>271.49</v>
      </c>
      <c r="U55" s="37">
        <f>SUMPRODUCT(LTA!J55:AN55,LTA!J$102:AN$102,LTA!J$104:AN$104)</f>
        <v>65.42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-99</v>
      </c>
      <c r="AA55" s="75">
        <f>STOA!I55</f>
        <v>0</v>
      </c>
      <c r="AB55" s="75">
        <f>-STOA!O55</f>
        <v>-50</v>
      </c>
      <c r="AC55">
        <f t="shared" si="0"/>
        <v>10.659750433275279</v>
      </c>
      <c r="AD55">
        <f t="shared" si="1"/>
        <v>901.35268507447211</v>
      </c>
      <c r="AE55">
        <f>'IDT-1'!C55</f>
        <v>0</v>
      </c>
      <c r="AF55" s="24"/>
      <c r="AG55">
        <f t="shared" si="2"/>
        <v>901.35268507447211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2.6596199999999999</v>
      </c>
      <c r="E56">
        <f>GT_NG!Q56</f>
        <v>8.0162177816391544</v>
      </c>
      <c r="F56">
        <f>GT_Spot!Q56</f>
        <v>0</v>
      </c>
      <c r="G56">
        <f>PPCL_NG!Q56</f>
        <v>24.811611143580748</v>
      </c>
      <c r="H56">
        <f>PPCL_Spot!Q56</f>
        <v>0</v>
      </c>
      <c r="I56">
        <f>Bawana_NG!Q56</f>
        <v>48</v>
      </c>
      <c r="J56">
        <f>Bawana_RLNG!Q56</f>
        <v>0</v>
      </c>
      <c r="K56">
        <f>Bawana_Spot!Q56</f>
        <v>50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518.37711697491864</v>
      </c>
      <c r="P56" s="36">
        <v>29.037500000000001</v>
      </c>
      <c r="Q56" s="36">
        <v>9.6800000000000015</v>
      </c>
      <c r="R56" s="38">
        <v>23.749999999999996</v>
      </c>
      <c r="S56" s="38">
        <v>0</v>
      </c>
      <c r="T56" s="37">
        <f>SUMPRODUCT(LTA!J56:AN56,LTA!J$101:AN$101,LTA!J$104:AN$104)</f>
        <v>273.32</v>
      </c>
      <c r="U56" s="37">
        <f>SUMPRODUCT(LTA!J56:AN56,LTA!J$102:AN$102,LTA!J$104:AN$104)</f>
        <v>65.75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-109</v>
      </c>
      <c r="AA56" s="75">
        <f>STOA!I56</f>
        <v>0</v>
      </c>
      <c r="AB56" s="75">
        <f>-STOA!O56</f>
        <v>-50</v>
      </c>
      <c r="AC56">
        <f t="shared" si="0"/>
        <v>10.681560455950274</v>
      </c>
      <c r="AD56">
        <f t="shared" si="1"/>
        <v>883.72050544418823</v>
      </c>
      <c r="AE56">
        <f>'IDT-1'!C56</f>
        <v>0</v>
      </c>
      <c r="AF56" s="24"/>
      <c r="AG56">
        <f t="shared" si="2"/>
        <v>883.72050544418823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2.6596199999999999</v>
      </c>
      <c r="E57">
        <f>GT_NG!Q57</f>
        <v>8.0167014613778704</v>
      </c>
      <c r="F57">
        <f>GT_Spot!Q57</f>
        <v>0</v>
      </c>
      <c r="G57">
        <f>PPCL_NG!Q57</f>
        <v>24.33</v>
      </c>
      <c r="H57">
        <f>PPCL_Spot!Q57</f>
        <v>0</v>
      </c>
      <c r="I57">
        <f>Bawana_NG!Q57</f>
        <v>48</v>
      </c>
      <c r="J57">
        <f>Bawana_RLNG!Q57</f>
        <v>0</v>
      </c>
      <c r="K57">
        <f>Bawana_Spot!Q57</f>
        <v>50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518.53455543754671</v>
      </c>
      <c r="P57" s="36">
        <v>29.037500000000001</v>
      </c>
      <c r="Q57" s="36">
        <v>9.6800000000000015</v>
      </c>
      <c r="R57" s="38">
        <v>23.749999999999996</v>
      </c>
      <c r="S57" s="38">
        <v>0</v>
      </c>
      <c r="T57" s="37">
        <f>SUMPRODUCT(LTA!J57:AN57,LTA!J$101:AN$101,LTA!J$104:AN$104)</f>
        <v>270.99</v>
      </c>
      <c r="U57" s="37">
        <f>SUMPRODUCT(LTA!J57:AN57,LTA!J$102:AN$102,LTA!J$104:AN$104)</f>
        <v>66.19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-114</v>
      </c>
      <c r="AA57" s="75">
        <f>STOA!I57</f>
        <v>0</v>
      </c>
      <c r="AB57" s="75">
        <f>-STOA!O57</f>
        <v>-50</v>
      </c>
      <c r="AC57">
        <f t="shared" si="0"/>
        <v>10.706470630350569</v>
      </c>
      <c r="AD57">
        <f t="shared" si="1"/>
        <v>876.48190626857399</v>
      </c>
      <c r="AE57">
        <f>'IDT-1'!C57</f>
        <v>0</v>
      </c>
      <c r="AF57" s="24"/>
      <c r="AG57">
        <f t="shared" si="2"/>
        <v>876.48190626857399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2.6596199999999999</v>
      </c>
      <c r="E58">
        <f>GT_NG!Q58</f>
        <v>8.0167014613778704</v>
      </c>
      <c r="F58">
        <f>GT_Spot!Q58</f>
        <v>0</v>
      </c>
      <c r="G58">
        <f>PPCL_NG!Q58</f>
        <v>24.33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50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518.53455543754671</v>
      </c>
      <c r="P58" s="36">
        <v>29.037500000000001</v>
      </c>
      <c r="Q58" s="36">
        <v>9.6800000000000015</v>
      </c>
      <c r="R58" s="38">
        <v>23.749999999999996</v>
      </c>
      <c r="S58" s="38">
        <v>0</v>
      </c>
      <c r="T58" s="37">
        <f>SUMPRODUCT(LTA!J58:AN58,LTA!J$101:AN$101,LTA!J$104:AN$104)</f>
        <v>268.88</v>
      </c>
      <c r="U58" s="37">
        <f>SUMPRODUCT(LTA!J58:AN58,LTA!J$102:AN$102,LTA!J$104:AN$104)</f>
        <v>66.66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-104</v>
      </c>
      <c r="AA58" s="75">
        <f>STOA!I58</f>
        <v>0</v>
      </c>
      <c r="AB58" s="75">
        <f>-STOA!O58</f>
        <v>-50</v>
      </c>
      <c r="AC58">
        <f t="shared" si="0"/>
        <v>10.603257355128616</v>
      </c>
      <c r="AD58">
        <f t="shared" si="1"/>
        <v>884.94511954379595</v>
      </c>
      <c r="AE58">
        <f>'IDT-1'!C58</f>
        <v>0</v>
      </c>
      <c r="AF58" s="24"/>
      <c r="AG58">
        <f t="shared" si="2"/>
        <v>884.94511954379595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2.6596199999999999</v>
      </c>
      <c r="E59">
        <f>GT_NG!Q59</f>
        <v>8.0167014613778704</v>
      </c>
      <c r="F59">
        <f>GT_Spot!Q59</f>
        <v>0</v>
      </c>
      <c r="G59">
        <f>PPCL_NG!Q59</f>
        <v>24.33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50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523.02758836957389</v>
      </c>
      <c r="P59" s="36">
        <v>29.037500000000001</v>
      </c>
      <c r="Q59" s="36">
        <v>9.6800000000000015</v>
      </c>
      <c r="R59" s="38">
        <v>23.749999999999996</v>
      </c>
      <c r="S59" s="38">
        <v>0</v>
      </c>
      <c r="T59" s="37">
        <f>SUMPRODUCT(LTA!J59:AN59,LTA!J$101:AN$101,LTA!J$104:AN$104)</f>
        <v>261.73</v>
      </c>
      <c r="U59" s="37">
        <f>SUMPRODUCT(LTA!J59:AN59,LTA!J$102:AN$102,LTA!J$104:AN$104)</f>
        <v>66.78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-89</v>
      </c>
      <c r="AA59" s="75">
        <f>STOA!I59</f>
        <v>0</v>
      </c>
      <c r="AB59" s="75">
        <f>-STOA!O59</f>
        <v>-50</v>
      </c>
      <c r="AC59">
        <f t="shared" si="0"/>
        <v>10.447760132097526</v>
      </c>
      <c r="AD59">
        <f t="shared" si="1"/>
        <v>897.56364969885431</v>
      </c>
      <c r="AE59">
        <f>'IDT-1'!C59</f>
        <v>0</v>
      </c>
      <c r="AF59" s="24"/>
      <c r="AG59">
        <f t="shared" si="2"/>
        <v>897.56364969885431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2.6596199999999999</v>
      </c>
      <c r="E60">
        <f>GT_NG!Q60</f>
        <v>8.0167014613778704</v>
      </c>
      <c r="F60">
        <f>GT_Spot!Q60</f>
        <v>0</v>
      </c>
      <c r="G60">
        <f>PPCL_NG!Q60</f>
        <v>24.33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50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536.51277230368294</v>
      </c>
      <c r="P60" s="36">
        <v>59.155955701394589</v>
      </c>
      <c r="Q60" s="36">
        <v>9.6800000000000015</v>
      </c>
      <c r="R60" s="38">
        <v>23.749999999999996</v>
      </c>
      <c r="S60" s="38">
        <v>0</v>
      </c>
      <c r="T60" s="37">
        <f>SUMPRODUCT(LTA!J60:AN60,LTA!J$101:AN$101,LTA!J$104:AN$104)</f>
        <v>259.85000000000002</v>
      </c>
      <c r="U60" s="37">
        <f>SUMPRODUCT(LTA!J60:AN60,LTA!J$102:AN$102,LTA!J$104:AN$104)</f>
        <v>119.83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-167</v>
      </c>
      <c r="AA60" s="75">
        <f>STOA!I60</f>
        <v>0</v>
      </c>
      <c r="AB60" s="75">
        <f>-STOA!O60</f>
        <v>-50</v>
      </c>
      <c r="AC60">
        <f t="shared" si="0"/>
        <v>11.974262107621191</v>
      </c>
      <c r="AD60">
        <f t="shared" si="1"/>
        <v>912.8107873588342</v>
      </c>
      <c r="AE60">
        <f>'IDT-1'!C60</f>
        <v>0</v>
      </c>
      <c r="AF60" s="24"/>
      <c r="AG60">
        <f t="shared" si="2"/>
        <v>912.8107873588342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2.6596199999999999</v>
      </c>
      <c r="E61">
        <f>GT_NG!Q61</f>
        <v>8.0167014613778704</v>
      </c>
      <c r="F61">
        <f>GT_Spot!Q61</f>
        <v>0</v>
      </c>
      <c r="G61">
        <f>PPCL_NG!Q61</f>
        <v>24.33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540.6619087609796</v>
      </c>
      <c r="P61" s="36">
        <v>59.160000000000004</v>
      </c>
      <c r="Q61" s="36">
        <v>18.853283475783478</v>
      </c>
      <c r="R61" s="38">
        <v>23.749999999999996</v>
      </c>
      <c r="S61" s="38">
        <v>0</v>
      </c>
      <c r="T61" s="37">
        <f>SUMPRODUCT(LTA!J61:AN61,LTA!J$101:AN$101,LTA!J$104:AN$104)</f>
        <v>257.37</v>
      </c>
      <c r="U61" s="37">
        <f>SUMPRODUCT(LTA!J61:AN61,LTA!J$102:AN$102,LTA!J$104:AN$104)</f>
        <v>120.1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-155</v>
      </c>
      <c r="AA61" s="75">
        <f>STOA!I61</f>
        <v>0</v>
      </c>
      <c r="AB61" s="75">
        <f>-STOA!O61</f>
        <v>-50</v>
      </c>
      <c r="AC61">
        <f t="shared" si="0"/>
        <v>12.143112013037584</v>
      </c>
      <c r="AD61">
        <f t="shared" si="1"/>
        <v>915.75840168510308</v>
      </c>
      <c r="AE61">
        <f>'IDT-1'!C61</f>
        <v>0</v>
      </c>
      <c r="AF61" s="24"/>
      <c r="AG61">
        <f t="shared" si="2"/>
        <v>915.75840168510308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2.6596199999999999</v>
      </c>
      <c r="E62">
        <f>GT_NG!Q62</f>
        <v>8.0167014613778704</v>
      </c>
      <c r="F62">
        <f>GT_Spot!Q62</f>
        <v>0</v>
      </c>
      <c r="G62">
        <f>PPCL_NG!Q62</f>
        <v>24.33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50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612.76204998143669</v>
      </c>
      <c r="P62" s="36">
        <v>59.160000000000004</v>
      </c>
      <c r="Q62" s="36">
        <v>18.853283475783478</v>
      </c>
      <c r="R62" s="38">
        <v>23.749999999999996</v>
      </c>
      <c r="S62" s="38">
        <v>0</v>
      </c>
      <c r="T62" s="37">
        <f>SUMPRODUCT(LTA!J62:AN62,LTA!J$101:AN$101,LTA!J$104:AN$104)</f>
        <v>249.32</v>
      </c>
      <c r="U62" s="37">
        <f>SUMPRODUCT(LTA!J62:AN62,LTA!J$102:AN$102,LTA!J$104:AN$104)</f>
        <v>120.16999999999999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-217</v>
      </c>
      <c r="AA62" s="75">
        <f>STOA!I62</f>
        <v>0</v>
      </c>
      <c r="AB62" s="75">
        <f>-STOA!O62</f>
        <v>-50</v>
      </c>
      <c r="AC62">
        <f t="shared" si="0"/>
        <v>13.213422524542743</v>
      </c>
      <c r="AD62">
        <f t="shared" si="1"/>
        <v>921.80823239405527</v>
      </c>
      <c r="AE62">
        <f>'IDT-1'!C62</f>
        <v>0</v>
      </c>
      <c r="AF62" s="24"/>
      <c r="AG62">
        <f t="shared" si="2"/>
        <v>921.80823239405527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2.6596199999999999</v>
      </c>
      <c r="E63">
        <f>GT_NG!Q63</f>
        <v>8.0167014613778704</v>
      </c>
      <c r="F63">
        <f>GT_Spot!Q63</f>
        <v>0</v>
      </c>
      <c r="G63">
        <f>PPCL_NG!Q63</f>
        <v>24.33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50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612.76384128984171</v>
      </c>
      <c r="P63" s="36">
        <v>59.160000000000004</v>
      </c>
      <c r="Q63" s="36">
        <v>18.853283475783478</v>
      </c>
      <c r="R63" s="38">
        <v>23.749999999999996</v>
      </c>
      <c r="S63" s="38">
        <v>0</v>
      </c>
      <c r="T63" s="37">
        <f>SUMPRODUCT(LTA!J63:AN63,LTA!J$101:AN$101,LTA!J$104:AN$104)</f>
        <v>237.1</v>
      </c>
      <c r="U63" s="37">
        <f>SUMPRODUCT(LTA!J63:AN63,LTA!J$102:AN$102,LTA!J$104:AN$104)</f>
        <v>120.31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-182</v>
      </c>
      <c r="AA63" s="75">
        <f>STOA!I63</f>
        <v>0</v>
      </c>
      <c r="AB63" s="75">
        <f>-STOA!O63</f>
        <v>-50</v>
      </c>
      <c r="AC63">
        <f t="shared" si="0"/>
        <v>12.885181100001823</v>
      </c>
      <c r="AD63">
        <f t="shared" si="1"/>
        <v>935.05826512700105</v>
      </c>
      <c r="AE63">
        <f>'IDT-1'!C63</f>
        <v>0</v>
      </c>
      <c r="AF63" s="24"/>
      <c r="AG63">
        <f t="shared" si="2"/>
        <v>935.05826512700105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-25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2.6596199999999999</v>
      </c>
      <c r="E64">
        <f>GT_NG!Q64</f>
        <v>8.0167014613778704</v>
      </c>
      <c r="F64">
        <f>GT_Spot!Q64</f>
        <v>0</v>
      </c>
      <c r="G64">
        <f>PPCL_NG!Q64</f>
        <v>24.33</v>
      </c>
      <c r="H64">
        <f>PPCL_Spot!Q64</f>
        <v>0</v>
      </c>
      <c r="I64">
        <f>Bawana_NG!Q64</f>
        <v>48</v>
      </c>
      <c r="J64">
        <f>Bawana_RLNG!Q64</f>
        <v>0</v>
      </c>
      <c r="K64">
        <f>Bawana_Spot!Q64</f>
        <v>50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612.76308965586691</v>
      </c>
      <c r="P64" s="36">
        <v>59.16</v>
      </c>
      <c r="Q64" s="36">
        <v>18.853283475783478</v>
      </c>
      <c r="R64" s="38">
        <v>23.749999999999996</v>
      </c>
      <c r="S64" s="38">
        <v>0</v>
      </c>
      <c r="T64" s="37">
        <f>SUMPRODUCT(LTA!J64:AN64,LTA!J$101:AN$101,LTA!J$104:AN$104)</f>
        <v>221.75</v>
      </c>
      <c r="U64" s="37">
        <f>SUMPRODUCT(LTA!J64:AN64,LTA!J$102:AN$102,LTA!J$104:AN$104)</f>
        <v>120.19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-167</v>
      </c>
      <c r="AA64" s="75">
        <f>STOA!I64</f>
        <v>0</v>
      </c>
      <c r="AB64" s="75">
        <f>-STOA!O64</f>
        <v>-50</v>
      </c>
      <c r="AC64">
        <f t="shared" si="0"/>
        <v>12.57147593517894</v>
      </c>
      <c r="AD64">
        <f t="shared" si="1"/>
        <v>939.90121865784943</v>
      </c>
      <c r="AE64">
        <f>'IDT-1'!C64</f>
        <v>0</v>
      </c>
      <c r="AF64" s="24"/>
      <c r="AG64">
        <f t="shared" si="2"/>
        <v>939.90121865784943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2.6596199999999999</v>
      </c>
      <c r="E65">
        <f>GT_NG!Q65</f>
        <v>8.0167014613778704</v>
      </c>
      <c r="F65">
        <f>GT_Spot!Q65</f>
        <v>0</v>
      </c>
      <c r="G65">
        <f>PPCL_NG!Q65</f>
        <v>24.33</v>
      </c>
      <c r="H65">
        <f>PPCL_Spot!Q65</f>
        <v>0</v>
      </c>
      <c r="I65">
        <f>Bawana_NG!Q65</f>
        <v>48</v>
      </c>
      <c r="J65">
        <f>Bawana_RLNG!Q65</f>
        <v>0</v>
      </c>
      <c r="K65">
        <f>Bawana_Spot!Q65</f>
        <v>50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615.71266803966284</v>
      </c>
      <c r="P65" s="36">
        <v>59.157386002120887</v>
      </c>
      <c r="Q65" s="36">
        <v>18.853283475783478</v>
      </c>
      <c r="R65" s="38">
        <v>23.749999999999996</v>
      </c>
      <c r="S65" s="38">
        <v>0</v>
      </c>
      <c r="T65" s="37">
        <f>SUMPRODUCT(LTA!J65:AN65,LTA!J$101:AN$101,LTA!J$104:AN$104)</f>
        <v>203.37</v>
      </c>
      <c r="U65" s="37">
        <f>SUMPRODUCT(LTA!J65:AN65,LTA!J$102:AN$102,LTA!J$104:AN$104)</f>
        <v>120.1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-152</v>
      </c>
      <c r="AA65" s="75">
        <f>STOA!I65</f>
        <v>0</v>
      </c>
      <c r="AB65" s="75">
        <f>-STOA!O65</f>
        <v>-50</v>
      </c>
      <c r="AC65">
        <f t="shared" si="0"/>
        <v>12.346091946553054</v>
      </c>
      <c r="AD65">
        <f t="shared" si="1"/>
        <v>934.60356703239199</v>
      </c>
      <c r="AE65">
        <f>'IDT-1'!C65</f>
        <v>0</v>
      </c>
      <c r="AF65" s="24"/>
      <c r="AG65">
        <f t="shared" si="2"/>
        <v>934.60356703239199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2.6596199999999999</v>
      </c>
      <c r="E66">
        <f>GT_NG!Q66</f>
        <v>8.0167014613778704</v>
      </c>
      <c r="F66">
        <f>GT_Spot!Q66</f>
        <v>0</v>
      </c>
      <c r="G66">
        <f>PPCL_NG!Q66</f>
        <v>24.33</v>
      </c>
      <c r="H66">
        <f>PPCL_Spot!Q66</f>
        <v>0</v>
      </c>
      <c r="I66">
        <f>Bawana_NG!Q66</f>
        <v>48</v>
      </c>
      <c r="J66">
        <f>Bawana_RLNG!Q66</f>
        <v>0</v>
      </c>
      <c r="K66">
        <f>Bawana_Spot!Q66</f>
        <v>50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662.02143400419834</v>
      </c>
      <c r="P66" s="36">
        <v>59.157386002120887</v>
      </c>
      <c r="Q66" s="36">
        <v>18.854919181034479</v>
      </c>
      <c r="R66" s="38">
        <v>23.749999999999996</v>
      </c>
      <c r="S66" s="38">
        <v>0</v>
      </c>
      <c r="T66" s="37">
        <f>SUMPRODUCT(LTA!J66:AN66,LTA!J$101:AN$101,LTA!J$104:AN$104)</f>
        <v>183.87</v>
      </c>
      <c r="U66" s="37">
        <f>SUMPRODUCT(LTA!J66:AN66,LTA!J$102:AN$102,LTA!J$104:AN$104)</f>
        <v>120.09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-170</v>
      </c>
      <c r="AA66" s="75">
        <f>STOA!I66</f>
        <v>0</v>
      </c>
      <c r="AB66" s="75">
        <f>-STOA!O66</f>
        <v>-50</v>
      </c>
      <c r="AC66">
        <f t="shared" si="0"/>
        <v>12.874913689479621</v>
      </c>
      <c r="AD66">
        <f t="shared" si="1"/>
        <v>927.87514695925188</v>
      </c>
      <c r="AE66">
        <f>'IDT-1'!C66</f>
        <v>0</v>
      </c>
      <c r="AF66" s="24"/>
      <c r="AG66">
        <f t="shared" si="2"/>
        <v>927.87514695925188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2.6596199999999999</v>
      </c>
      <c r="E67">
        <f>GT_NG!Q67</f>
        <v>8.0167014613778704</v>
      </c>
      <c r="F67">
        <f>GT_Spot!Q67</f>
        <v>0</v>
      </c>
      <c r="G67">
        <f>PPCL_NG!Q67</f>
        <v>24.33</v>
      </c>
      <c r="H67">
        <f>PPCL_Spot!Q67</f>
        <v>0</v>
      </c>
      <c r="I67">
        <f>Bawana_NG!Q67</f>
        <v>48</v>
      </c>
      <c r="J67">
        <f>Bawana_RLNG!Q67</f>
        <v>0</v>
      </c>
      <c r="K67">
        <f>Bawana_Spot!Q67</f>
        <v>50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662.55954515320377</v>
      </c>
      <c r="P67" s="36">
        <v>59.157386002120887</v>
      </c>
      <c r="Q67" s="36">
        <v>18.854919181034479</v>
      </c>
      <c r="R67" s="38">
        <v>23.749999999999996</v>
      </c>
      <c r="S67" s="38">
        <v>0</v>
      </c>
      <c r="T67" s="37">
        <f>SUMPRODUCT(LTA!J67:AN67,LTA!J$101:AN$101,LTA!J$104:AN$104)</f>
        <v>167.2</v>
      </c>
      <c r="U67" s="37">
        <f>SUMPRODUCT(LTA!J67:AN67,LTA!J$102:AN$102,LTA!J$104:AN$104)</f>
        <v>119.55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-165</v>
      </c>
      <c r="AA67" s="75">
        <f>STOA!I67</f>
        <v>0</v>
      </c>
      <c r="AB67" s="75">
        <f>-STOA!O67</f>
        <v>0</v>
      </c>
      <c r="AC67">
        <f t="shared" si="0"/>
        <v>12.639419792368916</v>
      </c>
      <c r="AD67">
        <f t="shared" si="1"/>
        <v>921.43875200536809</v>
      </c>
      <c r="AE67">
        <f>'IDT-1'!C67</f>
        <v>0</v>
      </c>
      <c r="AF67" s="24"/>
      <c r="AG67">
        <f t="shared" si="2"/>
        <v>921.43875200536809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-85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2.6596199999999999</v>
      </c>
      <c r="E68">
        <f>GT_NG!Q68</f>
        <v>8.0172148785736237</v>
      </c>
      <c r="F68">
        <f>GT_Spot!Q68</f>
        <v>0</v>
      </c>
      <c r="G68">
        <f>PPCL_NG!Q68</f>
        <v>24.33</v>
      </c>
      <c r="H68">
        <f>PPCL_Spot!Q68</f>
        <v>0</v>
      </c>
      <c r="I68">
        <f>Bawana_NG!Q68</f>
        <v>48</v>
      </c>
      <c r="J68">
        <f>Bawana_RLNG!Q68</f>
        <v>0</v>
      </c>
      <c r="K68">
        <f>Bawana_Spot!Q68</f>
        <v>50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667.56930132057562</v>
      </c>
      <c r="P68" s="36">
        <v>59.157386002120887</v>
      </c>
      <c r="Q68" s="36">
        <v>18.854919181034479</v>
      </c>
      <c r="R68" s="38">
        <v>23.749999999999996</v>
      </c>
      <c r="S68" s="38">
        <v>0</v>
      </c>
      <c r="T68" s="37">
        <f>SUMPRODUCT(LTA!J68:AN68,LTA!J$101:AN$101,LTA!J$104:AN$104)</f>
        <v>150.63999999999999</v>
      </c>
      <c r="U68" s="37">
        <f>SUMPRODUCT(LTA!J68:AN68,LTA!J$102:AN$102,LTA!J$104:AN$104)</f>
        <v>118.97999999999999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12.390716124357985</v>
      </c>
      <c r="AD68">
        <f t="shared" ref="AD68:AD98" si="4">SUM(B68:AB68,AI68:AR68)-AC68</f>
        <v>925.56772525794656</v>
      </c>
      <c r="AE68">
        <f>'IDT-1'!C68</f>
        <v>-1.27</v>
      </c>
      <c r="AF68" s="24"/>
      <c r="AG68">
        <f t="shared" ref="AG68:AG98" si="5">SUM(AD68:AF68)</f>
        <v>924.29772525794658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-84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2.6596199999999999</v>
      </c>
      <c r="E69">
        <f>GT_NG!Q69</f>
        <v>8.0172148785736237</v>
      </c>
      <c r="F69">
        <f>GT_Spot!Q69</f>
        <v>0</v>
      </c>
      <c r="G69">
        <f>PPCL_NG!Q69</f>
        <v>24.33</v>
      </c>
      <c r="H69">
        <f>PPCL_Spot!Q69</f>
        <v>0</v>
      </c>
      <c r="I69">
        <f>Bawana_NG!Q69</f>
        <v>48</v>
      </c>
      <c r="J69">
        <f>Bawana_RLNG!Q69</f>
        <v>0</v>
      </c>
      <c r="K69">
        <f>Bawana_Spot!Q69</f>
        <v>50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665.23908717476922</v>
      </c>
      <c r="P69" s="36">
        <v>59.157386002120887</v>
      </c>
      <c r="Q69" s="36">
        <v>18.854919181034479</v>
      </c>
      <c r="R69" s="38">
        <v>23.75</v>
      </c>
      <c r="S69" s="38">
        <v>0</v>
      </c>
      <c r="T69" s="37">
        <f>SUMPRODUCT(LTA!J69:AN69,LTA!J$101:AN$101,LTA!J$104:AN$104)</f>
        <v>131.81</v>
      </c>
      <c r="U69" s="37">
        <f>SUMPRODUCT(LTA!J69:AN69,LTA!J$102:AN$102,LTA!J$104:AN$104)</f>
        <v>118.50999999999999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-125</v>
      </c>
      <c r="AA69" s="75">
        <f>STOA!I69</f>
        <v>0</v>
      </c>
      <c r="AB69" s="75">
        <f>-STOA!O69</f>
        <v>0</v>
      </c>
      <c r="AC69">
        <f t="shared" si="3"/>
        <v>12.076076454564154</v>
      </c>
      <c r="AD69">
        <f t="shared" si="4"/>
        <v>918.25215078193401</v>
      </c>
      <c r="AE69">
        <f>'IDT-1'!C69</f>
        <v>-10.584</v>
      </c>
      <c r="AF69" s="24"/>
      <c r="AG69">
        <f t="shared" si="5"/>
        <v>907.66815078193406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-95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2.6596199999999999</v>
      </c>
      <c r="E70">
        <f>GT_NG!Q70</f>
        <v>8.0172148785736237</v>
      </c>
      <c r="F70">
        <f>GT_Spot!Q70</f>
        <v>0</v>
      </c>
      <c r="G70">
        <f>PPCL_NG!Q70</f>
        <v>24.33</v>
      </c>
      <c r="H70">
        <f>PPCL_Spot!Q70</f>
        <v>0</v>
      </c>
      <c r="I70">
        <f>Bawana_NG!Q70</f>
        <v>48</v>
      </c>
      <c r="J70">
        <f>Bawana_RLNG!Q70</f>
        <v>0</v>
      </c>
      <c r="K70">
        <f>Bawana_Spot!Q70</f>
        <v>50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665.23987578198478</v>
      </c>
      <c r="P70" s="36">
        <v>59.157386002120887</v>
      </c>
      <c r="Q70" s="36">
        <v>18.854919181034479</v>
      </c>
      <c r="R70" s="38">
        <v>15.65</v>
      </c>
      <c r="S70" s="38">
        <v>0</v>
      </c>
      <c r="T70" s="37">
        <f>SUMPRODUCT(LTA!J70:AN70,LTA!J$101:AN$101,LTA!J$104:AN$104)</f>
        <v>109.69</v>
      </c>
      <c r="U70" s="37">
        <f>SUMPRODUCT(LTA!J70:AN70,LTA!J$102:AN$102,LTA!J$104:AN$104)</f>
        <v>117.97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-90</v>
      </c>
      <c r="AA70" s="75">
        <f>STOA!I70</f>
        <v>0</v>
      </c>
      <c r="AB70" s="75">
        <f>-STOA!O70</f>
        <v>0</v>
      </c>
      <c r="AC70">
        <f t="shared" si="3"/>
        <v>11.397001528286667</v>
      </c>
      <c r="AD70">
        <f t="shared" si="4"/>
        <v>934.17201431542708</v>
      </c>
      <c r="AE70">
        <f>'IDT-1'!C70</f>
        <v>-22.437999999999999</v>
      </c>
      <c r="AF70" s="24"/>
      <c r="AG70">
        <f t="shared" si="5"/>
        <v>911.73401431542709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-84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2.6596199999999999</v>
      </c>
      <c r="E71">
        <f>GT_NG!Q71</f>
        <v>8.0172148785736237</v>
      </c>
      <c r="F71">
        <f>GT_Spot!Q71</f>
        <v>0</v>
      </c>
      <c r="G71">
        <f>PPCL_NG!Q71</f>
        <v>24.33</v>
      </c>
      <c r="H71">
        <f>PPCL_Spot!Q71</f>
        <v>0</v>
      </c>
      <c r="I71">
        <f>Bawana_NG!Q71</f>
        <v>48</v>
      </c>
      <c r="J71">
        <f>Bawana_RLNG!Q71</f>
        <v>0</v>
      </c>
      <c r="K71">
        <f>Bawana_Spot!Q71</f>
        <v>50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668.45154068537784</v>
      </c>
      <c r="P71" s="36">
        <v>59.157386002120887</v>
      </c>
      <c r="Q71" s="36">
        <v>18.854919181034479</v>
      </c>
      <c r="R71" s="38">
        <v>7.120000000000001</v>
      </c>
      <c r="S71" s="38">
        <v>0</v>
      </c>
      <c r="T71" s="37">
        <f>SUMPRODUCT(LTA!J71:AN71,LTA!J$101:AN$101,LTA!J$104:AN$104)</f>
        <v>94.51</v>
      </c>
      <c r="U71" s="37">
        <f>SUMPRODUCT(LTA!J71:AN71,LTA!J$102:AN$102,LTA!J$104:AN$104)</f>
        <v>117.06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-65</v>
      </c>
      <c r="AA71" s="75">
        <f>STOA!I71</f>
        <v>0</v>
      </c>
      <c r="AB71" s="75">
        <f>-STOA!O71</f>
        <v>0</v>
      </c>
      <c r="AC71">
        <f t="shared" si="3"/>
        <v>10.99553311890384</v>
      </c>
      <c r="AD71">
        <f t="shared" si="4"/>
        <v>937.16514762820304</v>
      </c>
      <c r="AE71">
        <f>'IDT-1'!C71</f>
        <v>-24.555</v>
      </c>
      <c r="AF71" s="24"/>
      <c r="AG71">
        <f t="shared" si="5"/>
        <v>912.61014762820309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-85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2.6596199999999999</v>
      </c>
      <c r="E72">
        <f>GT_NG!Q72</f>
        <v>8.0172148785736237</v>
      </c>
      <c r="F72">
        <f>GT_Spot!Q72</f>
        <v>0</v>
      </c>
      <c r="G72">
        <f>PPCL_NG!Q72</f>
        <v>24.33</v>
      </c>
      <c r="H72">
        <f>PPCL_Spot!Q72</f>
        <v>0</v>
      </c>
      <c r="I72">
        <f>Bawana_NG!Q72</f>
        <v>48</v>
      </c>
      <c r="J72">
        <f>Bawana_RLNG!Q72</f>
        <v>0</v>
      </c>
      <c r="K72">
        <f>Bawana_Spot!Q72</f>
        <v>50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670.85269912712602</v>
      </c>
      <c r="P72" s="36">
        <v>59.157386002120887</v>
      </c>
      <c r="Q72" s="36">
        <v>18.854919181034479</v>
      </c>
      <c r="R72" s="38">
        <v>4.76</v>
      </c>
      <c r="S72" s="38">
        <v>0</v>
      </c>
      <c r="T72" s="37">
        <f>SUMPRODUCT(LTA!J72:AN72,LTA!J$101:AN$101,LTA!J$104:AN$104)</f>
        <v>78.11</v>
      </c>
      <c r="U72" s="37">
        <f>SUMPRODUCT(LTA!J72:AN72,LTA!J$102:AN$102,LTA!J$104:AN$104)</f>
        <v>116.44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-40</v>
      </c>
      <c r="AA72" s="75">
        <f>STOA!I72</f>
        <v>0</v>
      </c>
      <c r="AB72" s="75">
        <f>-STOA!O72</f>
        <v>0</v>
      </c>
      <c r="AC72">
        <f t="shared" si="3"/>
        <v>10.579775487525364</v>
      </c>
      <c r="AD72">
        <f t="shared" si="4"/>
        <v>950.60206370132971</v>
      </c>
      <c r="AE72">
        <f>'IDT-1'!C72</f>
        <v>-32.598999999999997</v>
      </c>
      <c r="AF72" s="24"/>
      <c r="AG72">
        <f t="shared" si="5"/>
        <v>918.00306370132967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2.6596199999999999</v>
      </c>
      <c r="E73">
        <f>GT_NG!Q73</f>
        <v>8.0172148785736237</v>
      </c>
      <c r="F73">
        <f>GT_Spot!Q73</f>
        <v>0</v>
      </c>
      <c r="G73">
        <f>PPCL_NG!Q73</f>
        <v>24.33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50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683.35497253274559</v>
      </c>
      <c r="P73" s="36">
        <v>59.157386002120887</v>
      </c>
      <c r="Q73" s="36">
        <v>18.854919181034479</v>
      </c>
      <c r="R73" s="38">
        <v>2.4700000000000002</v>
      </c>
      <c r="S73" s="38">
        <v>0</v>
      </c>
      <c r="T73" s="37">
        <f>SUMPRODUCT(LTA!J73:AN73,LTA!J$101:AN$101,LTA!J$104:AN$104)</f>
        <v>66.349999999999994</v>
      </c>
      <c r="U73" s="37">
        <f>SUMPRODUCT(LTA!J73:AN73,LTA!J$102:AN$102,LTA!J$104:AN$104)</f>
        <v>115.78999999999999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</v>
      </c>
      <c r="AA73" s="75">
        <f>STOA!I73</f>
        <v>0</v>
      </c>
      <c r="AB73" s="75">
        <f>-STOA!O73</f>
        <v>0</v>
      </c>
      <c r="AC73">
        <f t="shared" si="3"/>
        <v>10.205310392607004</v>
      </c>
      <c r="AD73">
        <f t="shared" si="4"/>
        <v>988.77880220186773</v>
      </c>
      <c r="AE73">
        <f>'IDT-1'!C73</f>
        <v>-52.497</v>
      </c>
      <c r="AF73" s="24"/>
      <c r="AG73">
        <f t="shared" si="5"/>
        <v>936.28180220186778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-75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2.6596199999999999</v>
      </c>
      <c r="E74">
        <f>GT_NG!Q74</f>
        <v>8.0172148785736237</v>
      </c>
      <c r="F74">
        <f>GT_Spot!Q74</f>
        <v>0</v>
      </c>
      <c r="G74">
        <f>PPCL_NG!Q74</f>
        <v>24.33</v>
      </c>
      <c r="H74">
        <f>PPCL_Spot!Q74</f>
        <v>0</v>
      </c>
      <c r="I74">
        <f>Bawana_NG!Q74</f>
        <v>57.600000000000016</v>
      </c>
      <c r="J74">
        <f>Bawana_RLNG!Q74</f>
        <v>0</v>
      </c>
      <c r="K74">
        <f>Bawana_Spot!Q74</f>
        <v>50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699.42915574741289</v>
      </c>
      <c r="P74" s="36">
        <v>59.157386002120887</v>
      </c>
      <c r="Q74" s="36">
        <v>18.854919181034479</v>
      </c>
      <c r="R74" s="38">
        <v>0.76</v>
      </c>
      <c r="S74" s="38">
        <v>0</v>
      </c>
      <c r="T74" s="37">
        <f>SUMPRODUCT(LTA!J74:AN74,LTA!J$101:AN$101,LTA!J$104:AN$104)</f>
        <v>46.790000000000006</v>
      </c>
      <c r="U74" s="37">
        <f>SUMPRODUCT(LTA!J74:AN74,LTA!J$102:AN$102,LTA!J$104:AN$104)</f>
        <v>115.13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10.300406097551441</v>
      </c>
      <c r="AD74">
        <f t="shared" si="4"/>
        <v>985.42788971159041</v>
      </c>
      <c r="AE74">
        <f>'IDT-1'!C74</f>
        <v>-50</v>
      </c>
      <c r="AF74" s="24"/>
      <c r="AG74">
        <f t="shared" si="5"/>
        <v>935.42788971159041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-87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2.6596199999999999</v>
      </c>
      <c r="E75">
        <f>GT_NG!Q75</f>
        <v>8.0172148785736237</v>
      </c>
      <c r="F75">
        <f>GT_Spot!Q75</f>
        <v>0</v>
      </c>
      <c r="G75">
        <f>PPCL_NG!Q75</f>
        <v>24.33</v>
      </c>
      <c r="H75">
        <f>PPCL_Spot!Q75</f>
        <v>0</v>
      </c>
      <c r="I75">
        <f>Bawana_NG!Q75</f>
        <v>57.600000000000016</v>
      </c>
      <c r="J75">
        <f>Bawana_RLNG!Q75</f>
        <v>0</v>
      </c>
      <c r="K75">
        <f>Bawana_Spot!Q75</f>
        <v>50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717.76805356125567</v>
      </c>
      <c r="P75" s="36">
        <v>59.157386002120887</v>
      </c>
      <c r="Q75" s="36">
        <v>18.854919181034479</v>
      </c>
      <c r="R75" s="38">
        <v>0</v>
      </c>
      <c r="S75" s="38">
        <v>0</v>
      </c>
      <c r="T75" s="37">
        <f>SUMPRODUCT(LTA!J75:AN75,LTA!J$101:AN$101,LTA!J$104:AN$104)</f>
        <v>38.260000000000005</v>
      </c>
      <c r="U75" s="37">
        <f>SUMPRODUCT(LTA!J75:AN75,LTA!J$102:AN$102,LTA!J$104:AN$104)</f>
        <v>114.89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10.84846515698961</v>
      </c>
      <c r="AD75">
        <f t="shared" si="4"/>
        <v>940.68872846599504</v>
      </c>
      <c r="AE75">
        <f>'IDT-1'!C75</f>
        <v>5</v>
      </c>
      <c r="AF75" s="24"/>
      <c r="AG75">
        <f t="shared" si="5"/>
        <v>945.68872846599504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2.6596199999999999</v>
      </c>
      <c r="E76">
        <f>GT_NG!Q76</f>
        <v>8.0172148785736237</v>
      </c>
      <c r="F76">
        <f>GT_Spot!Q76</f>
        <v>0</v>
      </c>
      <c r="G76">
        <f>PPCL_NG!Q76</f>
        <v>24.33</v>
      </c>
      <c r="H76">
        <f>PPCL_Spot!Q76</f>
        <v>0</v>
      </c>
      <c r="I76">
        <f>Bawana_NG!Q76</f>
        <v>57.600000000000016</v>
      </c>
      <c r="J76">
        <f>Bawana_RLNG!Q76</f>
        <v>0</v>
      </c>
      <c r="K76">
        <f>Bawana_Spot!Q76</f>
        <v>50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743.06547660446836</v>
      </c>
      <c r="P76" s="36">
        <v>59.157386002120887</v>
      </c>
      <c r="Q76" s="36">
        <v>18.854919181034479</v>
      </c>
      <c r="R76" s="38">
        <v>0</v>
      </c>
      <c r="S76" s="38">
        <v>0</v>
      </c>
      <c r="T76" s="37">
        <f>SUMPRODUCT(LTA!J76:AN76,LTA!J$101:AN$101,LTA!J$104:AN$104)</f>
        <v>33.17</v>
      </c>
      <c r="U76" s="37">
        <f>SUMPRODUCT(LTA!J76:AN76,LTA!J$102:AN$102,LTA!J$104:AN$104)</f>
        <v>114.5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11.085005372425247</v>
      </c>
      <c r="AD76">
        <f t="shared" si="4"/>
        <v>953.26961129377196</v>
      </c>
      <c r="AE76">
        <f>'IDT-1'!C76</f>
        <v>0</v>
      </c>
      <c r="AF76" s="24"/>
      <c r="AG76">
        <f t="shared" si="5"/>
        <v>953.26961129377196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-47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2.6596199999999999</v>
      </c>
      <c r="E77">
        <f>GT_NG!Q77</f>
        <v>8.0172148785736237</v>
      </c>
      <c r="F77">
        <f>GT_Spot!Q77</f>
        <v>0</v>
      </c>
      <c r="G77">
        <f>PPCL_NG!Q77</f>
        <v>24.33</v>
      </c>
      <c r="H77">
        <f>PPCL_Spot!Q77</f>
        <v>0</v>
      </c>
      <c r="I77">
        <f>Bawana_NG!Q77</f>
        <v>57.600000000000016</v>
      </c>
      <c r="J77">
        <f>Bawana_RLNG!Q77</f>
        <v>0</v>
      </c>
      <c r="K77">
        <f>Bawana_Spot!Q77</f>
        <v>50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743.28078560391248</v>
      </c>
      <c r="P77" s="36">
        <v>59.157386002120887</v>
      </c>
      <c r="Q77" s="36">
        <v>18.854919181034479</v>
      </c>
      <c r="R77" s="38">
        <v>0</v>
      </c>
      <c r="S77" s="38">
        <v>0</v>
      </c>
      <c r="T77" s="37">
        <f>SUMPRODUCT(LTA!J77:AN77,LTA!J$101:AN$101,LTA!J$104:AN$104)</f>
        <v>23.81</v>
      </c>
      <c r="U77" s="37">
        <f>SUMPRODUCT(LTA!J77:AN77,LTA!J$102:AN$102,LTA!J$104:AN$104)</f>
        <v>114.16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10.717440010910106</v>
      </c>
      <c r="AD77">
        <f t="shared" si="4"/>
        <v>976.15248565473132</v>
      </c>
      <c r="AE77">
        <f>'IDT-1'!C77</f>
        <v>0</v>
      </c>
      <c r="AF77" s="24"/>
      <c r="AG77">
        <f t="shared" si="5"/>
        <v>976.15248565473132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2.6596199999999999</v>
      </c>
      <c r="E78">
        <f>GT_NG!Q78</f>
        <v>8.0162177816391544</v>
      </c>
      <c r="F78">
        <f>GT_Spot!Q78</f>
        <v>0</v>
      </c>
      <c r="G78">
        <f>PPCL_NG!Q78</f>
        <v>24.33</v>
      </c>
      <c r="H78">
        <f>PPCL_Spot!Q78</f>
        <v>0</v>
      </c>
      <c r="I78">
        <f>Bawana_NG!Q78</f>
        <v>57.600000000000016</v>
      </c>
      <c r="J78">
        <f>Bawana_RLNG!Q78</f>
        <v>0</v>
      </c>
      <c r="K78">
        <f>Bawana_Spot!Q78</f>
        <v>50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743.28078560391248</v>
      </c>
      <c r="P78" s="36">
        <v>59.157386002120887</v>
      </c>
      <c r="Q78" s="36">
        <v>18.854919181034479</v>
      </c>
      <c r="R78" s="38">
        <v>0</v>
      </c>
      <c r="S78" s="38">
        <v>0</v>
      </c>
      <c r="T78" s="37">
        <f>SUMPRODUCT(LTA!J78:AN78,LTA!J$101:AN$101,LTA!J$104:AN$104)</f>
        <v>22.720000000000002</v>
      </c>
      <c r="U78" s="37">
        <f>SUMPRODUCT(LTA!J78:AN78,LTA!J$102:AN$102,LTA!J$104:AN$104)</f>
        <v>114.03999999999999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10.733417619023671</v>
      </c>
      <c r="AD78">
        <f t="shared" si="4"/>
        <v>971.92551094968337</v>
      </c>
      <c r="AE78">
        <f>'IDT-1'!C78</f>
        <v>0</v>
      </c>
      <c r="AF78" s="24"/>
      <c r="AG78">
        <f t="shared" si="5"/>
        <v>971.92551094968337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-18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2.6596199999999999</v>
      </c>
      <c r="E79">
        <f>GT_NG!Q79</f>
        <v>8.0162177816391544</v>
      </c>
      <c r="F79">
        <f>GT_Spot!Q79</f>
        <v>0</v>
      </c>
      <c r="G79">
        <f>PPCL_NG!Q79</f>
        <v>24.33</v>
      </c>
      <c r="H79">
        <f>PPCL_Spot!Q79</f>
        <v>0</v>
      </c>
      <c r="I79">
        <f>Bawana_NG!Q79</f>
        <v>57.600000000000016</v>
      </c>
      <c r="J79">
        <f>Bawana_RLNG!Q79</f>
        <v>0</v>
      </c>
      <c r="K79">
        <f>Bawana_Spot!Q79</f>
        <v>50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743.63882647016351</v>
      </c>
      <c r="P79" s="36">
        <v>59.157386002120887</v>
      </c>
      <c r="Q79" s="36">
        <v>18.854919181034479</v>
      </c>
      <c r="R79" s="38">
        <v>0</v>
      </c>
      <c r="S79" s="38">
        <v>0</v>
      </c>
      <c r="T79" s="37">
        <f>SUMPRODUCT(LTA!J79:AN79,LTA!J$101:AN$101,LTA!J$104:AN$104)</f>
        <v>22.34</v>
      </c>
      <c r="U79" s="37">
        <f>SUMPRODUCT(LTA!J79:AN79,LTA!J$102:AN$102,LTA!J$104:AN$104)</f>
        <v>110.00999999999999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10.626735358469116</v>
      </c>
      <c r="AD79">
        <f t="shared" si="4"/>
        <v>975.98023407648895</v>
      </c>
      <c r="AE79">
        <f>'IDT-1'!C79</f>
        <v>0</v>
      </c>
      <c r="AF79" s="24"/>
      <c r="AG79">
        <f t="shared" si="5"/>
        <v>975.98023407648895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2.6596199999999999</v>
      </c>
      <c r="E80">
        <f>GT_NG!Q80</f>
        <v>8.0162177816391544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57.600000000000016</v>
      </c>
      <c r="J80">
        <f>Bawana_RLNG!Q80</f>
        <v>0</v>
      </c>
      <c r="K80">
        <f>Bawana_Spot!Q80</f>
        <v>50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749.33716274264657</v>
      </c>
      <c r="P80" s="36">
        <v>59.157386002120887</v>
      </c>
      <c r="Q80" s="36">
        <v>18.854919181034479</v>
      </c>
      <c r="R80" s="38">
        <v>0</v>
      </c>
      <c r="S80" s="38">
        <v>0</v>
      </c>
      <c r="T80" s="37">
        <f>SUMPRODUCT(LTA!J80:AN80,LTA!J$101:AN$101,LTA!J$104:AN$104)</f>
        <v>22.28</v>
      </c>
      <c r="U80" s="37">
        <f>SUMPRODUCT(LTA!J80:AN80,LTA!J$102:AN$102,LTA!J$104:AN$104)</f>
        <v>109.78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10.764517992888919</v>
      </c>
      <c r="AD80">
        <f t="shared" si="4"/>
        <v>971.41078771455216</v>
      </c>
      <c r="AE80">
        <f>'IDT-1'!C80</f>
        <v>0</v>
      </c>
      <c r="AF80" s="24"/>
      <c r="AG80">
        <f t="shared" si="5"/>
        <v>971.41078771455216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2.6596199999999999</v>
      </c>
      <c r="E81">
        <f>GT_NG!Q81</f>
        <v>8.0162177816391544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57.600000000000016</v>
      </c>
      <c r="J81">
        <f>Bawana_RLNG!Q81</f>
        <v>0</v>
      </c>
      <c r="K81">
        <f>Bawana_Spot!Q81</f>
        <v>50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757.96691069685562</v>
      </c>
      <c r="P81" s="36">
        <v>59.157386002120887</v>
      </c>
      <c r="Q81" s="36">
        <v>18.854919181034479</v>
      </c>
      <c r="R81" s="38">
        <v>0</v>
      </c>
      <c r="S81" s="38">
        <v>0</v>
      </c>
      <c r="T81" s="37">
        <f>SUMPRODUCT(LTA!J81:AN81,LTA!J$101:AN$101,LTA!J$104:AN$104)</f>
        <v>22.01</v>
      </c>
      <c r="U81" s="37">
        <f>SUMPRODUCT(LTA!J81:AN81,LTA!J$102:AN$102,LTA!J$104:AN$104)</f>
        <v>109.31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10.85170402993035</v>
      </c>
      <c r="AD81">
        <f t="shared" si="4"/>
        <v>977.21334963171978</v>
      </c>
      <c r="AE81">
        <f>'IDT-1'!C81</f>
        <v>0</v>
      </c>
      <c r="AF81" s="24"/>
      <c r="AG81">
        <f t="shared" si="5"/>
        <v>977.21334963171978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-22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2.6596199999999999</v>
      </c>
      <c r="E82">
        <f>GT_NG!Q82</f>
        <v>8.0162177816391544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57.600000000000016</v>
      </c>
      <c r="J82">
        <f>Bawana_RLNG!Q82</f>
        <v>0</v>
      </c>
      <c r="K82">
        <f>Bawana_Spot!Q82</f>
        <v>50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745.53310624844971</v>
      </c>
      <c r="P82" s="36">
        <v>59.157386002120887</v>
      </c>
      <c r="Q82" s="36">
        <v>18.854919181034479</v>
      </c>
      <c r="R82" s="38">
        <v>0</v>
      </c>
      <c r="S82" s="38">
        <v>0</v>
      </c>
      <c r="T82" s="37">
        <f>SUMPRODUCT(LTA!J82:AN82,LTA!J$101:AN$101,LTA!J$104:AN$104)</f>
        <v>35.22</v>
      </c>
      <c r="U82" s="37">
        <f>SUMPRODUCT(LTA!J82:AN82,LTA!J$102:AN$102,LTA!J$104:AN$104)</f>
        <v>109.02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10.838226295739988</v>
      </c>
      <c r="AD82">
        <f t="shared" si="4"/>
        <v>979.7130229175043</v>
      </c>
      <c r="AE82">
        <f>'IDT-1'!C82</f>
        <v>0</v>
      </c>
      <c r="AF82" s="24"/>
      <c r="AG82">
        <f t="shared" si="5"/>
        <v>979.7130229175043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2.6596199999999999</v>
      </c>
      <c r="E83">
        <f>GT_NG!Q83</f>
        <v>8.0162177816391544</v>
      </c>
      <c r="F83">
        <f>GT_Spot!Q83</f>
        <v>0</v>
      </c>
      <c r="G83">
        <f>PPCL_NG!Q83</f>
        <v>24.65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50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744.99030797924684</v>
      </c>
      <c r="P83" s="36">
        <v>59.157386002120887</v>
      </c>
      <c r="Q83" s="36">
        <v>18.854919181034479</v>
      </c>
      <c r="R83" s="38">
        <v>0</v>
      </c>
      <c r="S83" s="38">
        <v>0</v>
      </c>
      <c r="T83" s="37">
        <f>SUMPRODUCT(LTA!J83:AN83,LTA!J$101:AN$101,LTA!J$104:AN$104)</f>
        <v>34.78</v>
      </c>
      <c r="U83" s="37">
        <f>SUMPRODUCT(LTA!J83:AN83,LTA!J$102:AN$102,LTA!J$104:AN$104)</f>
        <v>108.72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11.050298859025885</v>
      </c>
      <c r="AD83">
        <f t="shared" si="4"/>
        <v>953.37815208501536</v>
      </c>
      <c r="AE83">
        <f>'IDT-1'!C83</f>
        <v>0</v>
      </c>
      <c r="AF83" s="24"/>
      <c r="AG83">
        <f t="shared" si="5"/>
        <v>953.37815208501536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2.6596199999999999</v>
      </c>
      <c r="E84">
        <f>GT_NG!Q84</f>
        <v>8.0162177816391544</v>
      </c>
      <c r="F84">
        <f>GT_Spot!Q84</f>
        <v>0</v>
      </c>
      <c r="G84">
        <f>PPCL_NG!Q84</f>
        <v>24.65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50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726.86549213961428</v>
      </c>
      <c r="P84" s="36">
        <v>59.157386002120887</v>
      </c>
      <c r="Q84" s="36">
        <v>18.854919181034479</v>
      </c>
      <c r="R84" s="38">
        <v>0</v>
      </c>
      <c r="S84" s="38">
        <v>0</v>
      </c>
      <c r="T84" s="37">
        <f>SUMPRODUCT(LTA!J84:AN84,LTA!J$101:AN$101,LTA!J$104:AN$104)</f>
        <v>28.55</v>
      </c>
      <c r="U84" s="37">
        <f>SUMPRODUCT(LTA!J84:AN84,LTA!J$102:AN$102,LTA!J$104:AN$104)</f>
        <v>108.72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10.747195204415165</v>
      </c>
      <c r="AD84">
        <f t="shared" si="4"/>
        <v>939.3264398999936</v>
      </c>
      <c r="AE84">
        <f>'IDT-1'!C84</f>
        <v>0</v>
      </c>
      <c r="AF84" s="24"/>
      <c r="AG84">
        <f t="shared" si="5"/>
        <v>939.3264398999936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2.6596199999999999</v>
      </c>
      <c r="E85">
        <f>GT_NG!Q85</f>
        <v>8.0162177816391544</v>
      </c>
      <c r="F85">
        <f>GT_Spot!Q85</f>
        <v>0</v>
      </c>
      <c r="G85">
        <f>PPCL_NG!Q85</f>
        <v>24.65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50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704.83307393443431</v>
      </c>
      <c r="P85" s="36">
        <v>59.157386002120887</v>
      </c>
      <c r="Q85" s="36">
        <v>18.854919181034479</v>
      </c>
      <c r="R85" s="38">
        <v>0</v>
      </c>
      <c r="S85" s="38">
        <v>0</v>
      </c>
      <c r="T85" s="37">
        <f>SUMPRODUCT(LTA!J85:AN85,LTA!J$101:AN$101,LTA!J$104:AN$104)</f>
        <v>28.51</v>
      </c>
      <c r="U85" s="37">
        <f>SUMPRODUCT(LTA!J85:AN85,LTA!J$102:AN$102,LTA!J$104:AN$104)</f>
        <v>108.72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10.499689159076409</v>
      </c>
      <c r="AD85">
        <f t="shared" si="4"/>
        <v>923.50152774015248</v>
      </c>
      <c r="AE85">
        <f>'IDT-1'!C85</f>
        <v>0</v>
      </c>
      <c r="AF85" s="24"/>
      <c r="AG85">
        <f t="shared" si="5"/>
        <v>923.50152774015248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-29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2.6596199999999999</v>
      </c>
      <c r="E86">
        <f>GT_NG!Q86</f>
        <v>8.0162177816391544</v>
      </c>
      <c r="F86">
        <f>GT_Spot!Q86</f>
        <v>0</v>
      </c>
      <c r="G86">
        <f>PPCL_NG!Q86</f>
        <v>24.65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50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691.99235729406723</v>
      </c>
      <c r="P86" s="36">
        <v>59.157386002120887</v>
      </c>
      <c r="Q86" s="36">
        <v>18.854919181034479</v>
      </c>
      <c r="R86" s="38">
        <v>0</v>
      </c>
      <c r="S86" s="38">
        <v>0</v>
      </c>
      <c r="T86" s="37">
        <f>SUMPRODUCT(LTA!J86:AN86,LTA!J$101:AN$101,LTA!J$104:AN$104)</f>
        <v>28.09</v>
      </c>
      <c r="U86" s="37">
        <f>SUMPRODUCT(LTA!J86:AN86,LTA!J$102:AN$102,LTA!J$104:AN$104)</f>
        <v>108.72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10.320847959985812</v>
      </c>
      <c r="AD86">
        <f t="shared" si="4"/>
        <v>917.41965229887603</v>
      </c>
      <c r="AE86">
        <f>'IDT-1'!C86</f>
        <v>0</v>
      </c>
      <c r="AF86" s="24"/>
      <c r="AG86">
        <f t="shared" si="5"/>
        <v>917.41965229887603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2.6596199999999999</v>
      </c>
      <c r="E87">
        <f>GT_NG!Q87</f>
        <v>8.0162177816391544</v>
      </c>
      <c r="F87">
        <f>GT_Spot!Q87</f>
        <v>0</v>
      </c>
      <c r="G87">
        <f>PPCL_NG!Q87</f>
        <v>24.65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50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681.60446438266308</v>
      </c>
      <c r="P87" s="36">
        <v>59.157386002120887</v>
      </c>
      <c r="Q87" s="36">
        <v>18.854919181034479</v>
      </c>
      <c r="R87" s="38">
        <v>0</v>
      </c>
      <c r="S87" s="38">
        <v>0</v>
      </c>
      <c r="T87" s="37">
        <f>SUMPRODUCT(LTA!J87:AN87,LTA!J$101:AN$101,LTA!J$104:AN$104)</f>
        <v>28.02</v>
      </c>
      <c r="U87" s="37">
        <f>SUMPRODUCT(LTA!J87:AN87,LTA!J$102:AN$102,LTA!J$104:AN$104)</f>
        <v>108.72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10.388624797764971</v>
      </c>
      <c r="AD87">
        <f t="shared" si="4"/>
        <v>888.89398254969262</v>
      </c>
      <c r="AE87">
        <f>'IDT-1'!C87</f>
        <v>0</v>
      </c>
      <c r="AF87" s="24"/>
      <c r="AG87">
        <f t="shared" si="5"/>
        <v>888.89398254969262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2.6596199999999999</v>
      </c>
      <c r="E88">
        <f>GT_NG!Q88</f>
        <v>8.0162177816391544</v>
      </c>
      <c r="F88">
        <f>GT_Spot!Q88</f>
        <v>0</v>
      </c>
      <c r="G88">
        <f>PPCL_NG!Q88</f>
        <v>24.65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50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676.6424224561091</v>
      </c>
      <c r="P88" s="36">
        <v>59.157386002120887</v>
      </c>
      <c r="Q88" s="36">
        <v>18.854919181034479</v>
      </c>
      <c r="R88" s="38">
        <v>0</v>
      </c>
      <c r="S88" s="38">
        <v>0</v>
      </c>
      <c r="T88" s="37">
        <f>SUMPRODUCT(LTA!J88:AN88,LTA!J$101:AN$101,LTA!J$104:AN$104)</f>
        <v>27.22</v>
      </c>
      <c r="U88" s="37">
        <f>SUMPRODUCT(LTA!J88:AN88,LTA!J$102:AN$102,LTA!J$104:AN$104)</f>
        <v>108.72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10.373431338900078</v>
      </c>
      <c r="AD88">
        <f t="shared" si="4"/>
        <v>879.14713408200362</v>
      </c>
      <c r="AE88">
        <f>'IDT-1'!C88</f>
        <v>10</v>
      </c>
      <c r="AF88" s="24"/>
      <c r="AG88">
        <f t="shared" si="5"/>
        <v>889.14713408200362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-44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2.6596199999999999</v>
      </c>
      <c r="E89">
        <f>GT_NG!Q89</f>
        <v>8.0162177816391544</v>
      </c>
      <c r="F89">
        <f>GT_Spot!Q89</f>
        <v>0</v>
      </c>
      <c r="G89">
        <f>PPCL_NG!Q89</f>
        <v>24.65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50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685.86999379451493</v>
      </c>
      <c r="P89" s="36">
        <v>59.157386002120887</v>
      </c>
      <c r="Q89" s="36">
        <v>18.854919181034479</v>
      </c>
      <c r="R89" s="38">
        <v>0</v>
      </c>
      <c r="S89" s="38">
        <v>0</v>
      </c>
      <c r="T89" s="37">
        <f>SUMPRODUCT(LTA!J89:AN89,LTA!J$101:AN$101,LTA!J$104:AN$104)</f>
        <v>26.51</v>
      </c>
      <c r="U89" s="37">
        <f>SUMPRODUCT(LTA!J89:AN89,LTA!J$102:AN$102,LTA!J$104:AN$104)</f>
        <v>108.72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10.483898476766832</v>
      </c>
      <c r="AD89">
        <f t="shared" si="4"/>
        <v>883.55423828254266</v>
      </c>
      <c r="AE89">
        <f>'IDT-1'!C89</f>
        <v>20</v>
      </c>
      <c r="AF89" s="24"/>
      <c r="AG89">
        <f t="shared" si="5"/>
        <v>903.55423828254266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-48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2.6596199999999999</v>
      </c>
      <c r="E90">
        <f>GT_NG!Q90</f>
        <v>8.0162177816391544</v>
      </c>
      <c r="F90">
        <f>GT_Spot!Q90</f>
        <v>0</v>
      </c>
      <c r="G90">
        <f>PPCL_NG!Q90</f>
        <v>24.65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50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683.62935386983656</v>
      </c>
      <c r="P90" s="36">
        <v>59.157386002120887</v>
      </c>
      <c r="Q90" s="36">
        <v>18.854919181034479</v>
      </c>
      <c r="R90" s="38">
        <v>0</v>
      </c>
      <c r="S90" s="38">
        <v>0</v>
      </c>
      <c r="T90" s="37">
        <f>SUMPRODUCT(LTA!J90:AN90,LTA!J$101:AN$101,LTA!J$104:AN$104)</f>
        <v>26.01</v>
      </c>
      <c r="U90" s="37">
        <f>SUMPRODUCT(LTA!J90:AN90,LTA!J$102:AN$102,LTA!J$104:AN$104)</f>
        <v>108.72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10.477537100474052</v>
      </c>
      <c r="AD90">
        <f t="shared" si="4"/>
        <v>878.81995973415712</v>
      </c>
      <c r="AE90">
        <f>'IDT-1'!C90</f>
        <v>35</v>
      </c>
      <c r="AF90" s="24"/>
      <c r="AG90">
        <f t="shared" si="5"/>
        <v>913.81995973415712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2.6596199999999999</v>
      </c>
      <c r="E91">
        <f>GT_NG!Q91</f>
        <v>8.0162177816391544</v>
      </c>
      <c r="F91">
        <f>GT_Spot!Q91</f>
        <v>0</v>
      </c>
      <c r="G91">
        <f>PPCL_NG!Q91</f>
        <v>24.98</v>
      </c>
      <c r="H91">
        <f>PPCL_Spot!Q91</f>
        <v>0</v>
      </c>
      <c r="I91">
        <f>Bawana_NG!Q91</f>
        <v>57.600000000000016</v>
      </c>
      <c r="J91">
        <f>Bawana_RLNG!Q91</f>
        <v>0</v>
      </c>
      <c r="K91">
        <f>Bawana_Spot!Q91</f>
        <v>50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670.9643124913465</v>
      </c>
      <c r="P91" s="36">
        <v>59.157386002120887</v>
      </c>
      <c r="Q91" s="36">
        <v>18.854919181034479</v>
      </c>
      <c r="R91" s="38">
        <v>0</v>
      </c>
      <c r="S91" s="38">
        <v>0</v>
      </c>
      <c r="T91" s="37">
        <f>SUMPRODUCT(LTA!J91:AN91,LTA!J$101:AN$101,LTA!J$104:AN$104)</f>
        <v>25.84</v>
      </c>
      <c r="U91" s="37">
        <f>SUMPRODUCT(LTA!J91:AN91,LTA!J$102:AN$102,LTA!J$104:AN$104)</f>
        <v>108.72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140.37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13.016804045463596</v>
      </c>
      <c r="AD91">
        <f t="shared" si="4"/>
        <v>868.84565141067719</v>
      </c>
      <c r="AE91">
        <f>'IDT-1'!C91</f>
        <v>61.692999999999998</v>
      </c>
      <c r="AF91" s="24"/>
      <c r="AG91">
        <f t="shared" si="5"/>
        <v>930.53865141067718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-129</v>
      </c>
      <c r="AM91" s="34">
        <f>RTM_PXI!I91</f>
        <v>0</v>
      </c>
      <c r="AN91" s="34">
        <f>RTM_PXI!O91</f>
        <v>0</v>
      </c>
      <c r="AO91" s="149">
        <f>GDAM_IEX!I91</f>
        <v>12.04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2.6596199999999999</v>
      </c>
      <c r="E92">
        <f>GT_NG!Q92</f>
        <v>8.0157613284548273</v>
      </c>
      <c r="F92">
        <f>GT_Spot!Q92</f>
        <v>0</v>
      </c>
      <c r="G92">
        <f>PPCL_NG!Q92</f>
        <v>24.98</v>
      </c>
      <c r="H92">
        <f>PPCL_Spot!Q92</f>
        <v>0</v>
      </c>
      <c r="I92">
        <f>Bawana_NG!Q92</f>
        <v>57.600000000000016</v>
      </c>
      <c r="J92">
        <f>Bawana_RLNG!Q92</f>
        <v>0</v>
      </c>
      <c r="K92">
        <f>Bawana_Spot!Q92</f>
        <v>50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670.42151422214363</v>
      </c>
      <c r="P92" s="36">
        <v>59.157386002120887</v>
      </c>
      <c r="Q92" s="36">
        <v>18.854919181034479</v>
      </c>
      <c r="R92" s="38">
        <v>0</v>
      </c>
      <c r="S92" s="38">
        <v>0</v>
      </c>
      <c r="T92" s="37">
        <f>SUMPRODUCT(LTA!J92:AN92,LTA!J$101:AN$101,LTA!J$104:AN$104)</f>
        <v>25.51</v>
      </c>
      <c r="U92" s="37">
        <f>SUMPRODUCT(LTA!J92:AN92,LTA!J$102:AN$102,LTA!J$104:AN$104)</f>
        <v>108.72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167.45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13.384399061695129</v>
      </c>
      <c r="AD92">
        <f t="shared" si="4"/>
        <v>884.13480167205876</v>
      </c>
      <c r="AE92">
        <f>'IDT-1'!C92</f>
        <v>56.436</v>
      </c>
      <c r="AF92" s="24"/>
      <c r="AG92">
        <f t="shared" si="5"/>
        <v>940.57080167205879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-142</v>
      </c>
      <c r="AM92" s="34">
        <f>RTM_PXI!I92</f>
        <v>0</v>
      </c>
      <c r="AN92" s="34">
        <f>RTM_PXI!O92</f>
        <v>0</v>
      </c>
      <c r="AO92" s="149">
        <f>GDAM_IEX!I92</f>
        <v>14.49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2.6596199999999999</v>
      </c>
      <c r="E93">
        <f>GT_NG!Q93</f>
        <v>8.0157613284548273</v>
      </c>
      <c r="F93">
        <f>GT_Spot!Q93</f>
        <v>0</v>
      </c>
      <c r="G93">
        <f>PPCL_NG!Q93</f>
        <v>24.98</v>
      </c>
      <c r="H93">
        <f>PPCL_Spot!Q93</f>
        <v>0</v>
      </c>
      <c r="I93">
        <f>Bawana_NG!Q93</f>
        <v>57.600000000000016</v>
      </c>
      <c r="J93">
        <f>Bawana_RLNG!Q93</f>
        <v>0</v>
      </c>
      <c r="K93">
        <f>Bawana_Spot!Q93</f>
        <v>50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670.25614864431122</v>
      </c>
      <c r="P93" s="36">
        <v>59.157386002120887</v>
      </c>
      <c r="Q93" s="36">
        <v>18.854919181034479</v>
      </c>
      <c r="R93" s="38">
        <v>0</v>
      </c>
      <c r="S93" s="38">
        <v>0</v>
      </c>
      <c r="T93" s="37">
        <f>SUMPRODUCT(LTA!J93:AN93,LTA!J$101:AN$101,LTA!J$104:AN$104)</f>
        <v>25.01</v>
      </c>
      <c r="U93" s="37">
        <f>SUMPRODUCT(LTA!J93:AN93,LTA!J$102:AN$102,LTA!J$104:AN$104)</f>
        <v>108.72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198.78</v>
      </c>
      <c r="Z93" s="34">
        <f>IEX!O93</f>
        <v>0</v>
      </c>
      <c r="AA93" s="75">
        <f>STOA!I93</f>
        <v>0</v>
      </c>
      <c r="AB93" s="75">
        <f>-STOA!O93</f>
        <v>-218.34</v>
      </c>
      <c r="AC93">
        <f t="shared" si="3"/>
        <v>13.825240012487525</v>
      </c>
      <c r="AD93">
        <f t="shared" si="4"/>
        <v>899.63859514343392</v>
      </c>
      <c r="AE93">
        <f>'IDT-1'!C93</f>
        <v>50.793999999999997</v>
      </c>
      <c r="AF93" s="24"/>
      <c r="AG93">
        <f t="shared" si="5"/>
        <v>950.4325951434339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-109</v>
      </c>
      <c r="AM93" s="34">
        <f>RTM_PXI!I93</f>
        <v>0</v>
      </c>
      <c r="AN93" s="34">
        <f>RTM_PXI!O93</f>
        <v>0</v>
      </c>
      <c r="AO93" s="149">
        <f>GDAM_IEX!I93</f>
        <v>16.77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2.6596199999999999</v>
      </c>
      <c r="E94">
        <f>GT_NG!Q94</f>
        <v>8.0157613284548273</v>
      </c>
      <c r="F94">
        <f>GT_Spot!Q94</f>
        <v>0</v>
      </c>
      <c r="G94">
        <f>PPCL_NG!Q94</f>
        <v>24.98</v>
      </c>
      <c r="H94">
        <f>PPCL_Spot!Q94</f>
        <v>0</v>
      </c>
      <c r="I94">
        <f>Bawana_NG!Q94</f>
        <v>57.600000000000016</v>
      </c>
      <c r="J94">
        <f>Bawana_RLNG!Q94</f>
        <v>0</v>
      </c>
      <c r="K94">
        <f>Bawana_Spot!Q94</f>
        <v>50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670.25614864431122</v>
      </c>
      <c r="P94" s="36">
        <v>59.157386002120887</v>
      </c>
      <c r="Q94" s="36">
        <v>18.854919181034479</v>
      </c>
      <c r="R94" s="38">
        <v>0</v>
      </c>
      <c r="S94" s="38">
        <v>0</v>
      </c>
      <c r="T94" s="37">
        <f>SUMPRODUCT(LTA!J94:AN94,LTA!J$101:AN$101,LTA!J$104:AN$104)</f>
        <v>24.01</v>
      </c>
      <c r="U94" s="37">
        <f>SUMPRODUCT(LTA!J94:AN94,LTA!J$102:AN$102,LTA!J$104:AN$104)</f>
        <v>108.72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229.36</v>
      </c>
      <c r="Z94" s="34">
        <f>IEX!O94</f>
        <v>0</v>
      </c>
      <c r="AA94" s="75">
        <f>STOA!I94</f>
        <v>0</v>
      </c>
      <c r="AB94" s="75">
        <f>-STOA!O94</f>
        <v>-218.34</v>
      </c>
      <c r="AC94">
        <f t="shared" si="3"/>
        <v>14.266294307887042</v>
      </c>
      <c r="AD94">
        <f t="shared" si="4"/>
        <v>913.15754084803461</v>
      </c>
      <c r="AE94">
        <f>'IDT-1'!C94</f>
        <v>46.411000000000001</v>
      </c>
      <c r="AF94" s="24"/>
      <c r="AG94">
        <f t="shared" si="5"/>
        <v>959.56854084803467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-127</v>
      </c>
      <c r="AM94" s="34">
        <f>RTM_PXI!I94</f>
        <v>0</v>
      </c>
      <c r="AN94" s="34">
        <f>RTM_PXI!O94</f>
        <v>0</v>
      </c>
      <c r="AO94" s="149">
        <f>GDAM_IEX!I94</f>
        <v>19.149999999999999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2.6596199999999999</v>
      </c>
      <c r="E95">
        <f>GT_NG!Q95</f>
        <v>8.0157613284548273</v>
      </c>
      <c r="F95">
        <f>GT_Spot!Q95</f>
        <v>0</v>
      </c>
      <c r="G95">
        <f>PPCL_NG!Q95</f>
        <v>24.98</v>
      </c>
      <c r="H95">
        <f>PPCL_Spot!Q95</f>
        <v>0</v>
      </c>
      <c r="I95">
        <f>Bawana_NG!Q95</f>
        <v>57.600000000000016</v>
      </c>
      <c r="J95">
        <f>Bawana_RLNG!Q95</f>
        <v>0</v>
      </c>
      <c r="K95">
        <f>Bawana_Spot!Q95</f>
        <v>50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670.35061172188807</v>
      </c>
      <c r="P95" s="36">
        <v>59.157386002120887</v>
      </c>
      <c r="Q95" s="36">
        <v>18.854919181034479</v>
      </c>
      <c r="R95" s="38">
        <v>0</v>
      </c>
      <c r="S95" s="38">
        <v>0</v>
      </c>
      <c r="T95" s="37">
        <f>SUMPRODUCT(LTA!J95:AN95,LTA!J$101:AN$101,LTA!J$104:AN$104)</f>
        <v>23.67</v>
      </c>
      <c r="U95" s="37">
        <f>SUMPRODUCT(LTA!J95:AN95,LTA!J$102:AN$102,LTA!J$104:AN$104)</f>
        <v>108.72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280.38</v>
      </c>
      <c r="Z95" s="34">
        <f>IEX!O95</f>
        <v>0</v>
      </c>
      <c r="AA95" s="75">
        <f>STOA!I95</f>
        <v>0</v>
      </c>
      <c r="AB95" s="75">
        <f>-STOA!O95</f>
        <v>-253.34</v>
      </c>
      <c r="AC95">
        <f t="shared" si="3"/>
        <v>15.232558596690456</v>
      </c>
      <c r="AD95">
        <f t="shared" si="4"/>
        <v>911.50573963680779</v>
      </c>
      <c r="AE95">
        <f>'IDT-1'!C95</f>
        <v>44.649000000000001</v>
      </c>
      <c r="AF95" s="24"/>
      <c r="AG95">
        <f t="shared" si="5"/>
        <v>956.15473963680779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-147</v>
      </c>
      <c r="AM95" s="34">
        <f>RTM_PXI!I95</f>
        <v>0</v>
      </c>
      <c r="AN95" s="34">
        <f>RTM_PXI!O95</f>
        <v>0</v>
      </c>
      <c r="AO95" s="149">
        <f>GDAM_IEX!I95</f>
        <v>22.69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2.6596199999999999</v>
      </c>
      <c r="E96">
        <f>GT_NG!Q96</f>
        <v>8.0157613284548273</v>
      </c>
      <c r="F96">
        <f>GT_Spot!Q96</f>
        <v>0</v>
      </c>
      <c r="G96">
        <f>PPCL_NG!Q96</f>
        <v>24.98</v>
      </c>
      <c r="H96">
        <f>PPCL_Spot!Q96</f>
        <v>0</v>
      </c>
      <c r="I96">
        <f>Bawana_NG!Q96</f>
        <v>57.600000000000016</v>
      </c>
      <c r="J96">
        <f>Bawana_RLNG!Q96</f>
        <v>0</v>
      </c>
      <c r="K96">
        <f>Bawana_Spot!Q96</f>
        <v>50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670.35061172188807</v>
      </c>
      <c r="P96" s="36">
        <v>59.157386002120887</v>
      </c>
      <c r="Q96" s="36">
        <v>18.854919181034479</v>
      </c>
      <c r="R96" s="38">
        <v>0</v>
      </c>
      <c r="S96" s="38">
        <v>0</v>
      </c>
      <c r="T96" s="37">
        <f>SUMPRODUCT(LTA!J96:AN96,LTA!J$101:AN$101,LTA!J$104:AN$104)</f>
        <v>23.34</v>
      </c>
      <c r="U96" s="37">
        <f>SUMPRODUCT(LTA!J96:AN96,LTA!J$102:AN$102,LTA!J$104:AN$104)</f>
        <v>108.72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302.08</v>
      </c>
      <c r="Z96" s="34">
        <f>IEX!O96</f>
        <v>0</v>
      </c>
      <c r="AA96" s="75">
        <f>STOA!I96</f>
        <v>0</v>
      </c>
      <c r="AB96" s="75">
        <f>-STOA!O96</f>
        <v>-253.34</v>
      </c>
      <c r="AC96">
        <f t="shared" si="3"/>
        <v>15.601003019612172</v>
      </c>
      <c r="AD96">
        <f t="shared" si="4"/>
        <v>914.83729521388625</v>
      </c>
      <c r="AE96">
        <f>'IDT-1'!C96</f>
        <v>45.146000000000001</v>
      </c>
      <c r="AF96" s="24"/>
      <c r="AG96">
        <f t="shared" si="5"/>
        <v>959.98329521388621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-166</v>
      </c>
      <c r="AM96" s="34">
        <f>RTM_PXI!I96</f>
        <v>0</v>
      </c>
      <c r="AN96" s="34">
        <f>RTM_PXI!O96</f>
        <v>0</v>
      </c>
      <c r="AO96" s="149">
        <f>GDAM_IEX!I96</f>
        <v>24.02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2.6596199999999999</v>
      </c>
      <c r="E97">
        <f>GT_NG!Q97</f>
        <v>8.0157613284548273</v>
      </c>
      <c r="F97">
        <f>GT_Spot!Q97</f>
        <v>0</v>
      </c>
      <c r="G97">
        <f>PPCL_NG!Q97</f>
        <v>24.98</v>
      </c>
      <c r="H97">
        <f>PPCL_Spot!Q97</f>
        <v>0</v>
      </c>
      <c r="I97">
        <f>Bawana_NG!Q97</f>
        <v>57.600000000000016</v>
      </c>
      <c r="J97">
        <f>Bawana_RLNG!Q97</f>
        <v>0</v>
      </c>
      <c r="K97">
        <f>Bawana_Spot!Q97</f>
        <v>50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669.06445586914504</v>
      </c>
      <c r="P97" s="36">
        <v>59.157386002120887</v>
      </c>
      <c r="Q97" s="36">
        <v>18.854919181034479</v>
      </c>
      <c r="R97" s="38">
        <v>0</v>
      </c>
      <c r="S97" s="38">
        <v>0</v>
      </c>
      <c r="T97" s="37">
        <f>SUMPRODUCT(LTA!J97:AN97,LTA!J$101:AN$101,LTA!J$104:AN$104)</f>
        <v>23</v>
      </c>
      <c r="U97" s="37">
        <f>SUMPRODUCT(LTA!J97:AN97,LTA!J$102:AN$102,LTA!J$104:AN$104)</f>
        <v>108.72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315</v>
      </c>
      <c r="Z97" s="34">
        <f>IEX!O97</f>
        <v>0</v>
      </c>
      <c r="AA97" s="75">
        <f>STOA!I97</f>
        <v>0</v>
      </c>
      <c r="AB97" s="75">
        <f>-STOA!O97</f>
        <v>-253.34</v>
      </c>
      <c r="AC97">
        <f t="shared" si="3"/>
        <v>15.862141015985355</v>
      </c>
      <c r="AD97">
        <f t="shared" si="4"/>
        <v>910.10000136477015</v>
      </c>
      <c r="AE97">
        <f>'IDT-1'!C97</f>
        <v>44.856000000000002</v>
      </c>
      <c r="AF97" s="24"/>
      <c r="AG97">
        <f t="shared" si="5"/>
        <v>954.95600136477015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-183</v>
      </c>
      <c r="AM97" s="34">
        <f>RTM_PXI!I97</f>
        <v>0</v>
      </c>
      <c r="AN97" s="34">
        <f>RTM_PXI!O97</f>
        <v>0</v>
      </c>
      <c r="AO97" s="149">
        <f>GDAM_IEX!I97</f>
        <v>25.25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2.6596199999999999</v>
      </c>
      <c r="E98">
        <f>GT_NG!Q98</f>
        <v>8.0157613284548273</v>
      </c>
      <c r="F98">
        <f>GT_Spot!Q98</f>
        <v>0</v>
      </c>
      <c r="G98">
        <f>PPCL_NG!Q98</f>
        <v>24.98</v>
      </c>
      <c r="H98">
        <f>PPCL_Spot!Q98</f>
        <v>0</v>
      </c>
      <c r="I98">
        <f>Bawana_NG!Q98</f>
        <v>57.600000000000016</v>
      </c>
      <c r="J98">
        <f>Bawana_RLNG!Q98</f>
        <v>0</v>
      </c>
      <c r="K98">
        <f>Bawana_Spot!Q98</f>
        <v>50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669.06445586914504</v>
      </c>
      <c r="P98" s="36">
        <v>59.157386002120887</v>
      </c>
      <c r="Q98" s="36">
        <v>18.854919181034479</v>
      </c>
      <c r="R98" s="38">
        <v>0</v>
      </c>
      <c r="S98" s="38">
        <v>0</v>
      </c>
      <c r="T98" s="37">
        <f>SUMPRODUCT(LTA!J98:AN98,LTA!J$101:AN$101,LTA!J$104:AN$104)</f>
        <v>22.67</v>
      </c>
      <c r="U98" s="37">
        <f>SUMPRODUCT(LTA!J98:AN98,LTA!J$102:AN$102,LTA!J$104:AN$104)</f>
        <v>108.72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303.77999999999997</v>
      </c>
      <c r="Z98" s="34">
        <f>IEX!O98</f>
        <v>0</v>
      </c>
      <c r="AA98" s="75">
        <f>STOA!I98</f>
        <v>0</v>
      </c>
      <c r="AB98" s="75">
        <f>-STOA!O98</f>
        <v>-253.34</v>
      </c>
      <c r="AC98">
        <f t="shared" si="3"/>
        <v>15.910031908640718</v>
      </c>
      <c r="AD98">
        <f t="shared" si="4"/>
        <v>901.43211047211457</v>
      </c>
      <c r="AE98">
        <f>'IDT-1'!C98</f>
        <v>46.695999999999998</v>
      </c>
      <c r="AF98" s="24"/>
      <c r="AG98">
        <f t="shared" si="5"/>
        <v>948.1281104721146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-190</v>
      </c>
      <c r="AM98" s="34">
        <f>RTM_PXI!I98</f>
        <v>0</v>
      </c>
      <c r="AN98" s="34">
        <f>RTM_PXI!O98</f>
        <v>0</v>
      </c>
      <c r="AO98" s="149">
        <f>GDAM_IEX!I98</f>
        <v>35.18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6.3830879999999895E-2</v>
      </c>
      <c r="E99">
        <f t="shared" si="6"/>
        <v>0.19670810229775518</v>
      </c>
      <c r="F99">
        <f t="shared" si="6"/>
        <v>0</v>
      </c>
      <c r="G99">
        <f t="shared" si="6"/>
        <v>0.59549418079095984</v>
      </c>
      <c r="H99">
        <f t="shared" si="6"/>
        <v>0</v>
      </c>
      <c r="I99">
        <f t="shared" si="6"/>
        <v>1.2864000000000013</v>
      </c>
      <c r="J99">
        <f t="shared" si="6"/>
        <v>0</v>
      </c>
      <c r="K99">
        <f t="shared" si="6"/>
        <v>1.1997872937834801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15.508865718250989</v>
      </c>
      <c r="P99" s="36">
        <f t="shared" si="6"/>
        <v>1.3469512763418501</v>
      </c>
      <c r="Q99" s="36">
        <f t="shared" si="6"/>
        <v>0.41143560195546625</v>
      </c>
      <c r="R99" s="38">
        <f t="shared" si="6"/>
        <v>0.23165749999999999</v>
      </c>
      <c r="S99" s="38">
        <f t="shared" si="6"/>
        <v>0</v>
      </c>
      <c r="T99" s="37">
        <f t="shared" si="6"/>
        <v>2.5684750000000016</v>
      </c>
      <c r="U99" s="37">
        <f t="shared" si="6"/>
        <v>2.5940424999999974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0.48593750000000002</v>
      </c>
      <c r="Z99" s="34">
        <f t="shared" si="6"/>
        <v>-2.0855999999999999</v>
      </c>
      <c r="AA99" s="75">
        <f t="shared" si="6"/>
        <v>0</v>
      </c>
      <c r="AB99" s="75">
        <f t="shared" si="6"/>
        <v>-1.8167200000000003</v>
      </c>
      <c r="AC99">
        <f t="shared" si="6"/>
        <v>0.27764325795807465</v>
      </c>
      <c r="AD99">
        <f t="shared" si="6"/>
        <v>21.346217295462431</v>
      </c>
      <c r="AE99">
        <f t="shared" si="6"/>
        <v>0.11457474999999999</v>
      </c>
      <c r="AG99">
        <f t="shared" si="6"/>
        <v>21.460792045462433</v>
      </c>
      <c r="AI99">
        <f t="shared" si="6"/>
        <v>0</v>
      </c>
      <c r="AJ99">
        <f t="shared" si="6"/>
        <v>0</v>
      </c>
      <c r="AK99">
        <f t="shared" si="6"/>
        <v>3.2905000000000004E-2</v>
      </c>
      <c r="AL99">
        <f t="shared" si="6"/>
        <v>-1.0389999999999999</v>
      </c>
      <c r="AM99">
        <f t="shared" si="6"/>
        <v>0</v>
      </c>
      <c r="AN99">
        <f t="shared" si="6"/>
        <v>0</v>
      </c>
      <c r="AO99">
        <f t="shared" si="6"/>
        <v>4.2689999999999999E-2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3.4302600000000001</v>
      </c>
      <c r="E3">
        <f>GT_NG!T3</f>
        <v>11.080628830269118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69.854346035396858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856.30204156224511</v>
      </c>
      <c r="P3" s="36">
        <v>65.02</v>
      </c>
      <c r="Q3" s="36">
        <v>22.773863146551722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401.79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5.63</v>
      </c>
      <c r="AB3" s="75">
        <f>-STOA!P3</f>
        <v>0</v>
      </c>
      <c r="AC3">
        <f>SUMIF(B3:AB3,"&gt;0")*$AC$2-SUMIF(B3:AB3,"&lt;0")*($AC$2/(1-$AC$2))+SUMIF(AI3:AR3,"&gt;0")*$AC$2-SUMIF(AI3:AR3,"&lt;0")*($AC$2/(1-$AC$2))</f>
        <v>13.95763640436504</v>
      </c>
      <c r="AD3">
        <f>SUM(B3:AB3,AI3:AR3)-AC3</f>
        <v>1471.6935031700978</v>
      </c>
      <c r="AE3">
        <f>'IDT-1'!F3</f>
        <v>-171.37400000000002</v>
      </c>
      <c r="AF3" s="24"/>
      <c r="AG3">
        <f>SUM(AD3:AF3)</f>
        <v>1300.3195031700977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3.4302600000000001</v>
      </c>
      <c r="E4">
        <f>GT_NG!T4</f>
        <v>11.080628830269118</v>
      </c>
      <c r="F4">
        <f>GT_Spot!T4</f>
        <v>0</v>
      </c>
      <c r="G4">
        <f>PPCL_NG!T4</f>
        <v>30.16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69.854346035396858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858.87820802426188</v>
      </c>
      <c r="P4" s="36">
        <v>65.02</v>
      </c>
      <c r="Q4" s="36">
        <v>22.773863146551722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401.97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5.63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13.981890669230788</v>
      </c>
      <c r="AD4">
        <f t="shared" ref="AD4:AD67" si="1">SUM(B4:AB4,AI4:AR4)-AC4</f>
        <v>1474.4254153672489</v>
      </c>
      <c r="AE4">
        <f>'IDT-1'!F4</f>
        <v>-192.852</v>
      </c>
      <c r="AF4" s="24"/>
      <c r="AG4">
        <f t="shared" ref="AG4:AG67" si="2">SUM(AD4:AF4)</f>
        <v>1281.5734153672488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3.4302600000000001</v>
      </c>
      <c r="E5">
        <f>GT_NG!T5</f>
        <v>11.220889954702903</v>
      </c>
      <c r="F5">
        <f>GT_Spot!T5</f>
        <v>0</v>
      </c>
      <c r="G5">
        <f>PPCL_NG!T5</f>
        <v>30.16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69.854346035396858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842.91406296851221</v>
      </c>
      <c r="P5" s="36">
        <v>65.02</v>
      </c>
      <c r="Q5" s="36">
        <v>22.773863146551722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402.04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-61</v>
      </c>
      <c r="AA5" s="75">
        <f>STOA!J5</f>
        <v>5.63</v>
      </c>
      <c r="AB5" s="75">
        <f>-STOA!P5</f>
        <v>0</v>
      </c>
      <c r="AC5">
        <f t="shared" si="0"/>
        <v>14.29604099426717</v>
      </c>
      <c r="AD5">
        <f t="shared" si="1"/>
        <v>1407.3573811108968</v>
      </c>
      <c r="AE5">
        <f>'IDT-1'!F5</f>
        <v>-150</v>
      </c>
      <c r="AF5" s="24"/>
      <c r="AG5">
        <f t="shared" si="2"/>
        <v>1257.3573811108968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3.4302600000000001</v>
      </c>
      <c r="E6">
        <f>GT_NG!T6</f>
        <v>11.220889954702903</v>
      </c>
      <c r="F6">
        <f>GT_Spot!T6</f>
        <v>0</v>
      </c>
      <c r="G6">
        <f>PPCL_NG!T6</f>
        <v>30.16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69.854346035396858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842.91406296851221</v>
      </c>
      <c r="P6" s="36">
        <v>65.02</v>
      </c>
      <c r="Q6" s="36">
        <v>22.773863146551722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402.13000000000005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-126</v>
      </c>
      <c r="AA6" s="75">
        <f>STOA!J6</f>
        <v>5.63</v>
      </c>
      <c r="AB6" s="75">
        <f>-STOA!P6</f>
        <v>0</v>
      </c>
      <c r="AC6">
        <f t="shared" si="0"/>
        <v>14.873911283209868</v>
      </c>
      <c r="AD6">
        <f t="shared" si="1"/>
        <v>1341.869510821954</v>
      </c>
      <c r="AE6">
        <f>'IDT-1'!F6</f>
        <v>-106</v>
      </c>
      <c r="AF6" s="24"/>
      <c r="AG6">
        <f t="shared" si="2"/>
        <v>1235.869510821954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3.4302600000000001</v>
      </c>
      <c r="E7">
        <f>GT_NG!T7</f>
        <v>11.220889954702903</v>
      </c>
      <c r="F7">
        <f>GT_Spot!T7</f>
        <v>0</v>
      </c>
      <c r="G7">
        <f>PPCL_NG!T7</f>
        <v>30.16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69.854346035396858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838.75975886904746</v>
      </c>
      <c r="P7" s="36">
        <v>65.02</v>
      </c>
      <c r="Q7" s="36">
        <v>22.773863146551722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402.25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-189</v>
      </c>
      <c r="AA7" s="75">
        <f>STOA!J7</f>
        <v>5.55</v>
      </c>
      <c r="AB7" s="75">
        <f>-STOA!P7</f>
        <v>0</v>
      </c>
      <c r="AC7">
        <f t="shared" si="0"/>
        <v>15.397027441032879</v>
      </c>
      <c r="AD7">
        <f t="shared" si="1"/>
        <v>1274.2320905646661</v>
      </c>
      <c r="AE7">
        <f>'IDT-1'!F7</f>
        <v>-62</v>
      </c>
      <c r="AF7" s="24"/>
      <c r="AG7">
        <f t="shared" si="2"/>
        <v>1212.2320905646661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3.4302600000000001</v>
      </c>
      <c r="E8">
        <f>GT_NG!T8</f>
        <v>11.220889954702903</v>
      </c>
      <c r="F8">
        <f>GT_Spot!T8</f>
        <v>0</v>
      </c>
      <c r="G8">
        <f>PPCL_NG!T8</f>
        <v>30.16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69.854346035396858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816.41655687178934</v>
      </c>
      <c r="P8" s="36">
        <v>65.02</v>
      </c>
      <c r="Q8" s="36">
        <v>22.773863146551722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402.38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-167</v>
      </c>
      <c r="AA8" s="75">
        <f>STOA!J8</f>
        <v>5.55</v>
      </c>
      <c r="AB8" s="75">
        <f>-STOA!P8</f>
        <v>0</v>
      </c>
      <c r="AC8">
        <f t="shared" si="0"/>
        <v>15.006232457968711</v>
      </c>
      <c r="AD8">
        <f t="shared" si="1"/>
        <v>1274.409683550472</v>
      </c>
      <c r="AE8">
        <f>'IDT-1'!F8</f>
        <v>-94</v>
      </c>
      <c r="AF8" s="24"/>
      <c r="AG8">
        <f t="shared" si="2"/>
        <v>1180.409683550472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3.4302600000000001</v>
      </c>
      <c r="E9">
        <f>GT_NG!T9</f>
        <v>11.220889954702903</v>
      </c>
      <c r="F9">
        <f>GT_Spot!T9</f>
        <v>0</v>
      </c>
      <c r="G9">
        <f>PPCL_NG!T9</f>
        <v>30.16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69.854346035396858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816.41655687178934</v>
      </c>
      <c r="P9" s="36">
        <v>65.02</v>
      </c>
      <c r="Q9" s="36">
        <v>22.773863146551722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402.83000000000004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-217</v>
      </c>
      <c r="AA9" s="75">
        <f>STOA!J9</f>
        <v>5.55</v>
      </c>
      <c r="AB9" s="75">
        <f>-STOA!P9</f>
        <v>0</v>
      </c>
      <c r="AC9">
        <f t="shared" si="0"/>
        <v>15.498489471689457</v>
      </c>
      <c r="AD9">
        <f t="shared" si="1"/>
        <v>1219.3674265367515</v>
      </c>
      <c r="AE9">
        <f>'IDT-1'!F9</f>
        <v>-60</v>
      </c>
      <c r="AF9" s="24"/>
      <c r="AG9">
        <f t="shared" si="2"/>
        <v>1159.3674265367515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3.4302600000000001</v>
      </c>
      <c r="E10">
        <f>GT_NG!T10</f>
        <v>11.220889954702903</v>
      </c>
      <c r="F10">
        <f>GT_Spot!T10</f>
        <v>0</v>
      </c>
      <c r="G10">
        <f>PPCL_NG!T10</f>
        <v>30.16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69.854346035396858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816.41655687178934</v>
      </c>
      <c r="P10" s="36">
        <v>65.02</v>
      </c>
      <c r="Q10" s="36">
        <v>22.773863146551722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401.36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-259</v>
      </c>
      <c r="AA10" s="75">
        <f>STOA!J10</f>
        <v>5.55</v>
      </c>
      <c r="AB10" s="75">
        <f>-STOA!P10</f>
        <v>0</v>
      </c>
      <c r="AC10">
        <f t="shared" si="0"/>
        <v>15.858434827621657</v>
      </c>
      <c r="AD10">
        <f t="shared" si="1"/>
        <v>1175.537481180819</v>
      </c>
      <c r="AE10">
        <f>'IDT-1'!F10</f>
        <v>-33</v>
      </c>
      <c r="AF10" s="24"/>
      <c r="AG10">
        <f t="shared" si="2"/>
        <v>1142.537481180819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3.4302600000000001</v>
      </c>
      <c r="E11">
        <f>GT_NG!T11</f>
        <v>11.018062397372743</v>
      </c>
      <c r="F11">
        <f>GT_Spot!T11</f>
        <v>0</v>
      </c>
      <c r="G11">
        <f>PPCL_NG!T11</f>
        <v>30.54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816.22636318330547</v>
      </c>
      <c r="P11" s="36">
        <v>65.02</v>
      </c>
      <c r="Q11" s="36">
        <v>22.773863146551722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403.23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-294</v>
      </c>
      <c r="AA11" s="75">
        <f>STOA!J11</f>
        <v>5.55</v>
      </c>
      <c r="AB11" s="75">
        <f>-STOA!P11</f>
        <v>0</v>
      </c>
      <c r="AC11">
        <f t="shared" si="0"/>
        <v>16.142401821212861</v>
      </c>
      <c r="AD11">
        <f t="shared" si="1"/>
        <v>1147.2561469060172</v>
      </c>
      <c r="AE11">
        <f>'IDT-1'!F11</f>
        <v>-12</v>
      </c>
      <c r="AF11" s="24"/>
      <c r="AG11">
        <f t="shared" si="2"/>
        <v>1135.2561469060172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3.4302600000000001</v>
      </c>
      <c r="E12">
        <f>GT_NG!T12</f>
        <v>11.018062397372743</v>
      </c>
      <c r="F12">
        <f>GT_Spot!T12</f>
        <v>0</v>
      </c>
      <c r="G12">
        <f>PPCL_NG!T12</f>
        <v>30.54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816.22636318330547</v>
      </c>
      <c r="P12" s="36">
        <v>65.02</v>
      </c>
      <c r="Q12" s="36">
        <v>22.773863146551722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403.93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-321</v>
      </c>
      <c r="AA12" s="75">
        <f>STOA!J12</f>
        <v>5.55</v>
      </c>
      <c r="AB12" s="75">
        <f>-STOA!P12</f>
        <v>0</v>
      </c>
      <c r="AC12">
        <f t="shared" si="0"/>
        <v>16.388271264312134</v>
      </c>
      <c r="AD12">
        <f t="shared" si="1"/>
        <v>1120.7102774629179</v>
      </c>
      <c r="AE12">
        <f>'IDT-1'!F12</f>
        <v>0</v>
      </c>
      <c r="AF12" s="24"/>
      <c r="AG12">
        <f t="shared" si="2"/>
        <v>1120.7102774629179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3.4302600000000001</v>
      </c>
      <c r="E13">
        <f>GT_NG!T13</f>
        <v>11.018062397372743</v>
      </c>
      <c r="F13">
        <f>GT_Spot!T13</f>
        <v>0</v>
      </c>
      <c r="G13">
        <f>PPCL_NG!T13</f>
        <v>30.54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816.22636318330547</v>
      </c>
      <c r="P13" s="36">
        <v>65.02</v>
      </c>
      <c r="Q13" s="36">
        <v>22.773863146551722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404.43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-342</v>
      </c>
      <c r="AA13" s="75">
        <f>STOA!J13</f>
        <v>5.55</v>
      </c>
      <c r="AB13" s="75">
        <f>-STOA!P13</f>
        <v>0</v>
      </c>
      <c r="AC13">
        <f t="shared" si="0"/>
        <v>16.223986841390424</v>
      </c>
      <c r="AD13">
        <f t="shared" si="1"/>
        <v>1140.3745618858397</v>
      </c>
      <c r="AE13">
        <f>'IDT-1'!F13</f>
        <v>0</v>
      </c>
      <c r="AF13" s="24"/>
      <c r="AG13">
        <f t="shared" si="2"/>
        <v>1140.3745618858397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3.4302600000000001</v>
      </c>
      <c r="E14">
        <f>GT_NG!T14</f>
        <v>11.018062397372743</v>
      </c>
      <c r="F14">
        <f>GT_Spot!T14</f>
        <v>0</v>
      </c>
      <c r="G14">
        <f>PPCL_NG!T14</f>
        <v>30.54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816.03616949482159</v>
      </c>
      <c r="P14" s="36">
        <v>65.02</v>
      </c>
      <c r="Q14" s="36">
        <v>22.773863146551722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404.78000000000003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-355</v>
      </c>
      <c r="AA14" s="75">
        <f>STOA!J14</f>
        <v>5.55</v>
      </c>
      <c r="AB14" s="75">
        <f>-STOA!P14</f>
        <v>0</v>
      </c>
      <c r="AC14">
        <f t="shared" si="0"/>
        <v>16.340808794720303</v>
      </c>
      <c r="AD14">
        <f t="shared" si="1"/>
        <v>1127.4175462440257</v>
      </c>
      <c r="AE14">
        <f>'IDT-1'!F14</f>
        <v>0</v>
      </c>
      <c r="AF14" s="24"/>
      <c r="AG14">
        <f t="shared" si="2"/>
        <v>1127.4175462440257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3.4302600000000001</v>
      </c>
      <c r="E15">
        <f>GT_NG!T15</f>
        <v>11.018062397372743</v>
      </c>
      <c r="F15">
        <f>GT_Spot!T15</f>
        <v>0</v>
      </c>
      <c r="G15">
        <f>PPCL_NG!T15</f>
        <v>30.54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816.03616949482159</v>
      </c>
      <c r="P15" s="36">
        <v>65.02</v>
      </c>
      <c r="Q15" s="36">
        <v>22.773863146551722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405.04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-361</v>
      </c>
      <c r="AA15" s="75">
        <f>STOA!J15</f>
        <v>5.55</v>
      </c>
      <c r="AB15" s="75">
        <f>-STOA!P15</f>
        <v>0</v>
      </c>
      <c r="AC15">
        <f t="shared" si="0"/>
        <v>16.396365559853475</v>
      </c>
      <c r="AD15">
        <f t="shared" si="1"/>
        <v>1121.6219894788926</v>
      </c>
      <c r="AE15">
        <f>'IDT-1'!F15</f>
        <v>0</v>
      </c>
      <c r="AF15" s="24"/>
      <c r="AG15">
        <f t="shared" si="2"/>
        <v>1121.6219894788926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3.4302600000000001</v>
      </c>
      <c r="E16">
        <f>GT_NG!T16</f>
        <v>11.018062397372743</v>
      </c>
      <c r="F16">
        <f>GT_Spot!T16</f>
        <v>0</v>
      </c>
      <c r="G16">
        <f>PPCL_NG!T16</f>
        <v>30.54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816.03616949482159</v>
      </c>
      <c r="P16" s="36">
        <v>65.02</v>
      </c>
      <c r="Q16" s="36">
        <v>22.773863146551722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-375</v>
      </c>
      <c r="AA16" s="75">
        <f>STOA!J16</f>
        <v>5.55</v>
      </c>
      <c r="AB16" s="75">
        <f>-STOA!P16</f>
        <v>0</v>
      </c>
      <c r="AC16">
        <f t="shared" si="0"/>
        <v>16.520307345164213</v>
      </c>
      <c r="AD16">
        <f t="shared" si="1"/>
        <v>1107.4580476935819</v>
      </c>
      <c r="AE16">
        <f>'IDT-1'!F16</f>
        <v>0</v>
      </c>
      <c r="AF16" s="24"/>
      <c r="AG16">
        <f t="shared" si="2"/>
        <v>1107.4580476935819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3.4302600000000001</v>
      </c>
      <c r="E17">
        <f>GT_NG!T17</f>
        <v>11.018062397372743</v>
      </c>
      <c r="F17">
        <f>GT_Spot!T17</f>
        <v>0</v>
      </c>
      <c r="G17">
        <f>PPCL_NG!T17</f>
        <v>30.54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816.03616949482159</v>
      </c>
      <c r="P17" s="36">
        <v>65.02</v>
      </c>
      <c r="Q17" s="36">
        <v>22.773863146551722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404.96000000000004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-387</v>
      </c>
      <c r="AA17" s="75">
        <f>STOA!J17</f>
        <v>5.55</v>
      </c>
      <c r="AB17" s="75">
        <f>-STOA!P17</f>
        <v>0</v>
      </c>
      <c r="AC17">
        <f t="shared" si="0"/>
        <v>16.711676875430559</v>
      </c>
      <c r="AD17">
        <f t="shared" si="1"/>
        <v>1104.9066781633155</v>
      </c>
      <c r="AE17">
        <f>'IDT-1'!F17</f>
        <v>0</v>
      </c>
      <c r="AF17" s="24"/>
      <c r="AG17">
        <f t="shared" si="2"/>
        <v>1104.9066781633155</v>
      </c>
      <c r="AI17" s="34">
        <f>PXIL!J17</f>
        <v>0</v>
      </c>
      <c r="AJ17" s="34">
        <f>PXIL!P17</f>
        <v>0</v>
      </c>
      <c r="AK17" s="34">
        <f>RTM_IEX!J17</f>
        <v>9.68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3.4302600000000001</v>
      </c>
      <c r="E18">
        <f>GT_NG!T18</f>
        <v>11.018062397372743</v>
      </c>
      <c r="F18">
        <f>GT_Spot!T18</f>
        <v>0</v>
      </c>
      <c r="G18">
        <f>PPCL_NG!T18</f>
        <v>30.54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814.42635831300333</v>
      </c>
      <c r="P18" s="36">
        <v>65.02</v>
      </c>
      <c r="Q18" s="36">
        <v>22.773863146551722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404.93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-401</v>
      </c>
      <c r="AA18" s="75">
        <f>STOA!J18</f>
        <v>5.55</v>
      </c>
      <c r="AB18" s="75">
        <f>-STOA!P18</f>
        <v>0</v>
      </c>
      <c r="AC18">
        <f t="shared" si="0"/>
        <v>16.821540322341292</v>
      </c>
      <c r="AD18">
        <f t="shared" si="1"/>
        <v>1089.1570035345867</v>
      </c>
      <c r="AE18">
        <f>'IDT-1'!F18</f>
        <v>0</v>
      </c>
      <c r="AF18" s="24"/>
      <c r="AG18">
        <f t="shared" si="2"/>
        <v>1089.1570035345867</v>
      </c>
      <c r="AI18" s="34">
        <f>PXIL!J18</f>
        <v>0</v>
      </c>
      <c r="AJ18" s="34">
        <f>PXIL!P18</f>
        <v>0</v>
      </c>
      <c r="AK18" s="34">
        <f>RTM_IEX!J18</f>
        <v>9.68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3.4302600000000001</v>
      </c>
      <c r="E19">
        <f>GT_NG!T19</f>
        <v>11.018062397372743</v>
      </c>
      <c r="F19">
        <f>GT_Spot!T19</f>
        <v>0</v>
      </c>
      <c r="G19">
        <f>PPCL_NG!T19</f>
        <v>30.54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818.30589513595908</v>
      </c>
      <c r="P19" s="36">
        <v>65.02</v>
      </c>
      <c r="Q19" s="36">
        <v>22.773863146551722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407.53000000000003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-407</v>
      </c>
      <c r="AA19" s="75">
        <f>STOA!J19</f>
        <v>5.55</v>
      </c>
      <c r="AB19" s="75">
        <f>-STOA!P19</f>
        <v>0</v>
      </c>
      <c r="AC19">
        <f t="shared" si="0"/>
        <v>17.017013011516472</v>
      </c>
      <c r="AD19">
        <f t="shared" si="1"/>
        <v>1099.121067668367</v>
      </c>
      <c r="AE19">
        <f>'IDT-1'!F19</f>
        <v>0</v>
      </c>
      <c r="AF19" s="24"/>
      <c r="AG19">
        <f t="shared" si="2"/>
        <v>1099.121067668367</v>
      </c>
      <c r="AI19" s="34">
        <f>PXIL!J19</f>
        <v>0</v>
      </c>
      <c r="AJ19" s="34">
        <f>PXIL!P19</f>
        <v>0</v>
      </c>
      <c r="AK19" s="34">
        <f>RTM_IEX!J19</f>
        <v>19.36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3.4302600000000001</v>
      </c>
      <c r="E20">
        <f>GT_NG!T20</f>
        <v>11.018062397372743</v>
      </c>
      <c r="F20">
        <f>GT_Spot!T20</f>
        <v>0</v>
      </c>
      <c r="G20">
        <f>PPCL_NG!T20</f>
        <v>30.54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818.30589513595908</v>
      </c>
      <c r="P20" s="36">
        <v>65.02</v>
      </c>
      <c r="Q20" s="36">
        <v>22.773863146551722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407.11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-414</v>
      </c>
      <c r="AA20" s="75">
        <f>STOA!J20</f>
        <v>5.55</v>
      </c>
      <c r="AB20" s="75">
        <f>-STOA!P20</f>
        <v>0</v>
      </c>
      <c r="AC20">
        <f t="shared" si="0"/>
        <v>17.075375904171839</v>
      </c>
      <c r="AD20">
        <f t="shared" si="1"/>
        <v>1091.6327047757115</v>
      </c>
      <c r="AE20">
        <f>'IDT-1'!F20</f>
        <v>0</v>
      </c>
      <c r="AF20" s="24"/>
      <c r="AG20">
        <f t="shared" si="2"/>
        <v>1091.6327047757115</v>
      </c>
      <c r="AI20" s="34">
        <f>PXIL!J20</f>
        <v>0</v>
      </c>
      <c r="AJ20" s="34">
        <f>PXIL!P20</f>
        <v>0</v>
      </c>
      <c r="AK20" s="34">
        <f>RTM_IEX!J20</f>
        <v>19.350000000000001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3.4302600000000001</v>
      </c>
      <c r="E21">
        <f>GT_NG!T21</f>
        <v>11.018062397372743</v>
      </c>
      <c r="F21">
        <f>GT_Spot!T21</f>
        <v>0</v>
      </c>
      <c r="G21">
        <f>PPCL_NG!T21</f>
        <v>30.54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818.84360755803402</v>
      </c>
      <c r="P21" s="36">
        <v>65.02</v>
      </c>
      <c r="Q21" s="36">
        <v>22.773863146551722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406.73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-422</v>
      </c>
      <c r="AA21" s="75">
        <f>STOA!J21</f>
        <v>5.55</v>
      </c>
      <c r="AB21" s="75">
        <f>-STOA!P21</f>
        <v>0</v>
      </c>
      <c r="AC21">
        <f t="shared" si="0"/>
        <v>17.147788793663661</v>
      </c>
      <c r="AD21">
        <f t="shared" si="1"/>
        <v>1083.7180043082947</v>
      </c>
      <c r="AE21">
        <f>'IDT-1'!F21</f>
        <v>0</v>
      </c>
      <c r="AF21" s="24"/>
      <c r="AG21">
        <f t="shared" si="2"/>
        <v>1083.7180043082947</v>
      </c>
      <c r="AI21" s="34">
        <f>PXIL!J21</f>
        <v>0</v>
      </c>
      <c r="AJ21" s="34">
        <f>PXIL!P21</f>
        <v>0</v>
      </c>
      <c r="AK21" s="34">
        <f>RTM_IEX!J21</f>
        <v>19.350000000000001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3.4302600000000001</v>
      </c>
      <c r="E22">
        <f>GT_NG!T22</f>
        <v>11.018062397372743</v>
      </c>
      <c r="F22">
        <f>GT_Spot!T22</f>
        <v>0</v>
      </c>
      <c r="G22">
        <f>PPCL_NG!T22</f>
        <v>30.54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818.84360755803402</v>
      </c>
      <c r="P22" s="36">
        <v>65.02</v>
      </c>
      <c r="Q22" s="36">
        <v>22.773863146551722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406.21999999999997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-427</v>
      </c>
      <c r="AA22" s="75">
        <f>STOA!J22</f>
        <v>5.55</v>
      </c>
      <c r="AB22" s="75">
        <f>-STOA!P22</f>
        <v>0</v>
      </c>
      <c r="AC22">
        <f t="shared" si="0"/>
        <v>17.27296343127464</v>
      </c>
      <c r="AD22">
        <f t="shared" si="1"/>
        <v>1087.7728296706839</v>
      </c>
      <c r="AE22">
        <f>'IDT-1'!F22</f>
        <v>0</v>
      </c>
      <c r="AF22" s="24"/>
      <c r="AG22">
        <f t="shared" si="2"/>
        <v>1087.7728296706839</v>
      </c>
      <c r="AI22" s="34">
        <f>PXIL!J22</f>
        <v>0</v>
      </c>
      <c r="AJ22" s="34">
        <f>PXIL!P22</f>
        <v>0</v>
      </c>
      <c r="AK22" s="34">
        <f>RTM_IEX!J22</f>
        <v>29.04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3.4302600000000001</v>
      </c>
      <c r="E23">
        <f>GT_NG!T23</f>
        <v>11.220889954702903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820.45341873985228</v>
      </c>
      <c r="P23" s="36">
        <v>65.02</v>
      </c>
      <c r="Q23" s="36">
        <v>22.773863146551722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405.49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-431</v>
      </c>
      <c r="AA23" s="75">
        <f>STOA!J23</f>
        <v>5.45</v>
      </c>
      <c r="AB23" s="75">
        <f>-STOA!P23</f>
        <v>0</v>
      </c>
      <c r="AC23">
        <f t="shared" si="0"/>
        <v>17.398963162267925</v>
      </c>
      <c r="AD23">
        <f t="shared" si="1"/>
        <v>1093.9294686788392</v>
      </c>
      <c r="AE23">
        <f>'IDT-1'!F23</f>
        <v>0</v>
      </c>
      <c r="AF23" s="24"/>
      <c r="AG23">
        <f t="shared" si="2"/>
        <v>1093.9294686788392</v>
      </c>
      <c r="AI23" s="34">
        <f>PXIL!J23</f>
        <v>0</v>
      </c>
      <c r="AJ23" s="34">
        <f>PXIL!P23</f>
        <v>0</v>
      </c>
      <c r="AK23" s="34">
        <f>RTM_IEX!J23</f>
        <v>38.72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3.4302600000000001</v>
      </c>
      <c r="E24">
        <f>GT_NG!T24</f>
        <v>11.220889954702903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830.13651286481468</v>
      </c>
      <c r="P24" s="36">
        <v>65.02</v>
      </c>
      <c r="Q24" s="36">
        <v>22.773863146551722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404.87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-443</v>
      </c>
      <c r="AA24" s="75">
        <f>STOA!J24</f>
        <v>5.45</v>
      </c>
      <c r="AB24" s="75">
        <f>-STOA!P24</f>
        <v>0</v>
      </c>
      <c r="AC24">
        <f t="shared" si="0"/>
        <v>17.585255920833937</v>
      </c>
      <c r="AD24">
        <f t="shared" si="1"/>
        <v>1090.8062700452354</v>
      </c>
      <c r="AE24">
        <f>'IDT-1'!F24</f>
        <v>0</v>
      </c>
      <c r="AF24" s="24"/>
      <c r="AG24">
        <f t="shared" si="2"/>
        <v>1090.8062700452354</v>
      </c>
      <c r="AI24" s="34">
        <f>PXIL!J24</f>
        <v>0</v>
      </c>
      <c r="AJ24" s="34">
        <f>PXIL!P24</f>
        <v>0</v>
      </c>
      <c r="AK24" s="34">
        <f>RTM_IEX!J24</f>
        <v>38.72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3.4302600000000001</v>
      </c>
      <c r="E25">
        <f>GT_NG!T25</f>
        <v>11.220889954702903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843.83121016247901</v>
      </c>
      <c r="P25" s="36">
        <v>65.02</v>
      </c>
      <c r="Q25" s="36">
        <v>22.773863146551722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404.37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-454</v>
      </c>
      <c r="AA25" s="75">
        <f>STOA!J25</f>
        <v>5.45</v>
      </c>
      <c r="AB25" s="75">
        <f>-STOA!P25</f>
        <v>0</v>
      </c>
      <c r="AC25">
        <f t="shared" si="0"/>
        <v>17.841532659797533</v>
      </c>
      <c r="AD25">
        <f t="shared" si="1"/>
        <v>1097.574690603936</v>
      </c>
      <c r="AE25">
        <f>'IDT-1'!F25</f>
        <v>0</v>
      </c>
      <c r="AF25" s="24"/>
      <c r="AG25">
        <f t="shared" si="2"/>
        <v>1097.574690603936</v>
      </c>
      <c r="AI25" s="34">
        <f>PXIL!J25</f>
        <v>0</v>
      </c>
      <c r="AJ25" s="34">
        <f>PXIL!P25</f>
        <v>0</v>
      </c>
      <c r="AK25" s="34">
        <f>RTM_IEX!J25</f>
        <v>43.55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3.4302600000000001</v>
      </c>
      <c r="E26">
        <f>GT_NG!T26</f>
        <v>11.220889954702903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860.50391670053227</v>
      </c>
      <c r="P26" s="36">
        <v>65.02</v>
      </c>
      <c r="Q26" s="36">
        <v>22.773863146551722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403.95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-473</v>
      </c>
      <c r="AA26" s="75">
        <f>STOA!J26</f>
        <v>5.45</v>
      </c>
      <c r="AB26" s="75">
        <f>-STOA!P26</f>
        <v>0</v>
      </c>
      <c r="AC26">
        <f t="shared" si="0"/>
        <v>18.153240900254115</v>
      </c>
      <c r="AD26">
        <f t="shared" si="1"/>
        <v>1094.5156889015329</v>
      </c>
      <c r="AE26">
        <f>'IDT-1'!F26</f>
        <v>0</v>
      </c>
      <c r="AF26" s="24"/>
      <c r="AG26">
        <f t="shared" si="2"/>
        <v>1094.5156889015329</v>
      </c>
      <c r="AI26" s="34">
        <f>PXIL!J26</f>
        <v>0</v>
      </c>
      <c r="AJ26" s="34">
        <f>PXIL!P26</f>
        <v>0</v>
      </c>
      <c r="AK26" s="34">
        <f>RTM_IEX!J26</f>
        <v>43.55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3.4302600000000001</v>
      </c>
      <c r="E27">
        <f>GT_NG!T27</f>
        <v>11.220889954702903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918.69781761096226</v>
      </c>
      <c r="P27" s="36">
        <v>65.02</v>
      </c>
      <c r="Q27" s="36">
        <v>22.773863146551722</v>
      </c>
      <c r="R27" s="38">
        <v>0.33999999999999997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405.64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-510</v>
      </c>
      <c r="AA27" s="75">
        <f>STOA!J27</f>
        <v>5.45</v>
      </c>
      <c r="AB27" s="75">
        <f>-STOA!P27</f>
        <v>0</v>
      </c>
      <c r="AC27">
        <f t="shared" si="0"/>
        <v>19.011701946587124</v>
      </c>
      <c r="AD27">
        <f t="shared" si="1"/>
        <v>1116.8811287656297</v>
      </c>
      <c r="AE27">
        <f>'IDT-1'!F27</f>
        <v>0</v>
      </c>
      <c r="AF27" s="24"/>
      <c r="AG27">
        <f t="shared" si="2"/>
        <v>1116.8811287656297</v>
      </c>
      <c r="AI27" s="34">
        <f>PXIL!J27</f>
        <v>0</v>
      </c>
      <c r="AJ27" s="34">
        <f>PXIL!P27</f>
        <v>0</v>
      </c>
      <c r="AK27" s="34">
        <f>RTM_IEX!J27</f>
        <v>43.55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3.4302600000000001</v>
      </c>
      <c r="E28">
        <f>GT_NG!T28</f>
        <v>11.220889954702903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959.19666065892784</v>
      </c>
      <c r="P28" s="36">
        <v>65.02</v>
      </c>
      <c r="Q28" s="36">
        <v>22.773863146551722</v>
      </c>
      <c r="R28" s="38">
        <v>0.71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406.57475599999998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-543</v>
      </c>
      <c r="AA28" s="75">
        <f>STOA!J28</f>
        <v>5.45</v>
      </c>
      <c r="AB28" s="75">
        <f>-STOA!P28</f>
        <v>0</v>
      </c>
      <c r="AC28">
        <f t="shared" si="0"/>
        <v>19.669136838974946</v>
      </c>
      <c r="AD28">
        <f t="shared" si="1"/>
        <v>1124.6392261636258</v>
      </c>
      <c r="AE28">
        <f>'IDT-1'!F28</f>
        <v>0</v>
      </c>
      <c r="AF28" s="24"/>
      <c r="AG28">
        <f t="shared" si="2"/>
        <v>1124.6392261636258</v>
      </c>
      <c r="AI28" s="34">
        <f>PXIL!J28</f>
        <v>0</v>
      </c>
      <c r="AJ28" s="34">
        <f>PXIL!P28</f>
        <v>0</v>
      </c>
      <c r="AK28" s="34">
        <f>RTM_IEX!J28</f>
        <v>43.55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3.4302600000000001</v>
      </c>
      <c r="E29">
        <f>GT_NG!T29</f>
        <v>11.220889954702903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948.70617336028658</v>
      </c>
      <c r="P29" s="36">
        <v>65.02</v>
      </c>
      <c r="Q29" s="36">
        <v>22.773863146551722</v>
      </c>
      <c r="R29" s="38">
        <v>2.85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414.27554900000001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-555</v>
      </c>
      <c r="AA29" s="75">
        <f>STOA!J29</f>
        <v>5.45</v>
      </c>
      <c r="AB29" s="75">
        <f>-STOA!P29</f>
        <v>0</v>
      </c>
      <c r="AC29">
        <f t="shared" si="0"/>
        <v>19.592373059413248</v>
      </c>
      <c r="AD29">
        <f t="shared" si="1"/>
        <v>1091.8862956445462</v>
      </c>
      <c r="AE29">
        <f>'IDT-1'!F29</f>
        <v>0</v>
      </c>
      <c r="AF29" s="24"/>
      <c r="AG29">
        <f t="shared" si="2"/>
        <v>1091.8862956445462</v>
      </c>
      <c r="AI29" s="34">
        <f>PXIL!J29</f>
        <v>0</v>
      </c>
      <c r="AJ29" s="34">
        <f>PXIL!P29</f>
        <v>0</v>
      </c>
      <c r="AK29" s="34">
        <f>RTM_IEX!J29</f>
        <v>19.36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3.4302600000000001</v>
      </c>
      <c r="E30">
        <f>GT_NG!T30</f>
        <v>11.220889954702903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948.05040320847957</v>
      </c>
      <c r="P30" s="36">
        <v>65.02</v>
      </c>
      <c r="Q30" s="36">
        <v>22.773863146551722</v>
      </c>
      <c r="R30" s="38">
        <v>8.57</v>
      </c>
      <c r="S30" s="38">
        <v>0</v>
      </c>
      <c r="T30" s="37">
        <f>SUMPRODUCT(LTA!J30:AN30,LTA!J$101:AN$101,LTA!J$105:AN$105)</f>
        <v>7.17</v>
      </c>
      <c r="U30" s="37">
        <f>SUMPRODUCT(LTA!J30:AN30,LTA!J$102:AN$102,LTA!J$105:AN$105)</f>
        <v>423.40709299999997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-574</v>
      </c>
      <c r="AA30" s="75">
        <f>STOA!J30</f>
        <v>5.45</v>
      </c>
      <c r="AB30" s="75">
        <f>-STOA!P30</f>
        <v>0</v>
      </c>
      <c r="AC30">
        <f t="shared" si="0"/>
        <v>19.913788292199058</v>
      </c>
      <c r="AD30">
        <f t="shared" si="1"/>
        <v>1089.9206542599534</v>
      </c>
      <c r="AE30">
        <f>'IDT-1'!F30</f>
        <v>0</v>
      </c>
      <c r="AF30" s="24"/>
      <c r="AG30">
        <f t="shared" si="2"/>
        <v>1089.9206542599534</v>
      </c>
      <c r="AI30" s="34">
        <f>PXIL!J30</f>
        <v>0</v>
      </c>
      <c r="AJ30" s="34">
        <f>PXIL!P30</f>
        <v>0</v>
      </c>
      <c r="AK30" s="34">
        <f>RTM_IEX!J30</f>
        <v>19.36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3.4302600000000001</v>
      </c>
      <c r="E31">
        <f>GT_NG!T31</f>
        <v>11.220889954702903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944.19592820566936</v>
      </c>
      <c r="P31" s="36">
        <v>65.02</v>
      </c>
      <c r="Q31" s="36">
        <v>22.773863146551722</v>
      </c>
      <c r="R31" s="38">
        <v>16.200000000000003</v>
      </c>
      <c r="S31" s="38">
        <v>0</v>
      </c>
      <c r="T31" s="37">
        <f>SUMPRODUCT(LTA!J31:AN31,LTA!J$101:AN$101,LTA!J$105:AN$105)</f>
        <v>4.71</v>
      </c>
      <c r="U31" s="37">
        <f>SUMPRODUCT(LTA!J31:AN31,LTA!J$102:AN$102,LTA!J$105:AN$105)</f>
        <v>434.05519099999998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-591</v>
      </c>
      <c r="AA31" s="75">
        <f>STOA!J31</f>
        <v>5.45</v>
      </c>
      <c r="AB31" s="75">
        <f>-STOA!P31</f>
        <v>0</v>
      </c>
      <c r="AC31">
        <f t="shared" si="0"/>
        <v>20.084812342451649</v>
      </c>
      <c r="AD31">
        <f t="shared" si="1"/>
        <v>1075.0332532068908</v>
      </c>
      <c r="AE31">
        <f>'IDT-1'!F31</f>
        <v>0</v>
      </c>
      <c r="AF31" s="24"/>
      <c r="AG31">
        <f t="shared" si="2"/>
        <v>1075.0332532068908</v>
      </c>
      <c r="AI31" s="34">
        <f>PXIL!J31</f>
        <v>0</v>
      </c>
      <c r="AJ31" s="34">
        <f>PXIL!P31</f>
        <v>0</v>
      </c>
      <c r="AK31" s="34">
        <f>RTM_IEX!J31</f>
        <v>9.68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3.4302600000000001</v>
      </c>
      <c r="E32">
        <f>GT_NG!T32</f>
        <v>11.220889954702903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898.1659092163934</v>
      </c>
      <c r="P32" s="36">
        <v>65.02</v>
      </c>
      <c r="Q32" s="36">
        <v>22.773863146551722</v>
      </c>
      <c r="R32" s="38">
        <v>16.200000000000003</v>
      </c>
      <c r="S32" s="38">
        <v>0</v>
      </c>
      <c r="T32" s="37">
        <f>SUMPRODUCT(LTA!J32:AN32,LTA!J$101:AN$101,LTA!J$105:AN$105)</f>
        <v>7.59</v>
      </c>
      <c r="U32" s="37">
        <f>SUMPRODUCT(LTA!J32:AN32,LTA!J$102:AN$102,LTA!J$105:AN$105)</f>
        <v>443.47047300000003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-568</v>
      </c>
      <c r="AA32" s="75">
        <f>STOA!J32</f>
        <v>5.45</v>
      </c>
      <c r="AB32" s="75">
        <f>-STOA!P32</f>
        <v>0</v>
      </c>
      <c r="AC32">
        <f t="shared" si="0"/>
        <v>19.668933723935528</v>
      </c>
      <c r="AD32">
        <f t="shared" si="1"/>
        <v>1074.3943948361309</v>
      </c>
      <c r="AE32">
        <f>'IDT-1'!F32</f>
        <v>0</v>
      </c>
      <c r="AF32" s="24"/>
      <c r="AG32">
        <f t="shared" si="2"/>
        <v>1074.3943948361309</v>
      </c>
      <c r="AI32" s="34">
        <f>PXIL!J32</f>
        <v>0</v>
      </c>
      <c r="AJ32" s="34">
        <f>PXIL!P32</f>
        <v>0</v>
      </c>
      <c r="AK32" s="34">
        <f>RTM_IEX!J32</f>
        <v>19.36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3.4302600000000001</v>
      </c>
      <c r="E33">
        <f>GT_NG!T33</f>
        <v>11.220889954702903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864.74119322780723</v>
      </c>
      <c r="P33" s="36">
        <v>65.02</v>
      </c>
      <c r="Q33" s="36">
        <v>22.773863146551722</v>
      </c>
      <c r="R33" s="38">
        <v>16.200000000000003</v>
      </c>
      <c r="S33" s="38">
        <v>0</v>
      </c>
      <c r="T33" s="37">
        <f>SUMPRODUCT(LTA!J33:AN33,LTA!J$101:AN$101,LTA!J$105:AN$105)</f>
        <v>17.829999999999998</v>
      </c>
      <c r="U33" s="37">
        <f>SUMPRODUCT(LTA!J33:AN33,LTA!J$102:AN$102,LTA!J$105:AN$105)</f>
        <v>453.726652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-566</v>
      </c>
      <c r="AA33" s="75">
        <f>STOA!J33</f>
        <v>5.45</v>
      </c>
      <c r="AB33" s="75">
        <f>-STOA!P33</f>
        <v>0</v>
      </c>
      <c r="AC33">
        <f t="shared" si="0"/>
        <v>19.537406343391577</v>
      </c>
      <c r="AD33">
        <f t="shared" si="1"/>
        <v>1063.5973852280888</v>
      </c>
      <c r="AE33">
        <f>'IDT-1'!F33</f>
        <v>0</v>
      </c>
      <c r="AF33" s="24"/>
      <c r="AG33">
        <f t="shared" si="2"/>
        <v>1063.5973852280888</v>
      </c>
      <c r="AI33" s="34">
        <f>PXIL!J33</f>
        <v>0</v>
      </c>
      <c r="AJ33" s="34">
        <f>PXIL!P33</f>
        <v>0</v>
      </c>
      <c r="AK33" s="34">
        <f>RTM_IEX!J33</f>
        <v>19.36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3.4302600000000001</v>
      </c>
      <c r="E34">
        <f>GT_NG!T34</f>
        <v>11.220889954702903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841.32598227113203</v>
      </c>
      <c r="P34" s="36">
        <v>65.02</v>
      </c>
      <c r="Q34" s="36">
        <v>22.773863146551722</v>
      </c>
      <c r="R34" s="38">
        <v>17.7</v>
      </c>
      <c r="S34" s="38">
        <v>0</v>
      </c>
      <c r="T34" s="37">
        <f>SUMPRODUCT(LTA!J34:AN34,LTA!J$101:AN$101,LTA!J$105:AN$105)</f>
        <v>25.08</v>
      </c>
      <c r="U34" s="37">
        <f>SUMPRODUCT(LTA!J34:AN34,LTA!J$102:AN$102,LTA!J$105:AN$105)</f>
        <v>464.63921399999998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-563</v>
      </c>
      <c r="AA34" s="75">
        <f>STOA!J34</f>
        <v>5.45</v>
      </c>
      <c r="AB34" s="75">
        <f>-STOA!P34</f>
        <v>0</v>
      </c>
      <c r="AC34">
        <f t="shared" si="0"/>
        <v>19.477748650006252</v>
      </c>
      <c r="AD34">
        <f t="shared" si="1"/>
        <v>1062.9043939647986</v>
      </c>
      <c r="AE34">
        <f>'IDT-1'!F34</f>
        <v>0</v>
      </c>
      <c r="AF34" s="24"/>
      <c r="AG34">
        <f t="shared" si="2"/>
        <v>1062.9043939647986</v>
      </c>
      <c r="AI34" s="34">
        <f>PXIL!J34</f>
        <v>0</v>
      </c>
      <c r="AJ34" s="34">
        <f>PXIL!P34</f>
        <v>0</v>
      </c>
      <c r="AK34" s="34">
        <f>RTM_IEX!J34</f>
        <v>19.36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3.4302600000000001</v>
      </c>
      <c r="E35">
        <f>GT_NG!T35</f>
        <v>11.220889954702903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768.34530563794362</v>
      </c>
      <c r="P35" s="36">
        <v>65.02</v>
      </c>
      <c r="Q35" s="36">
        <v>22.773863146551722</v>
      </c>
      <c r="R35" s="38">
        <v>17.7</v>
      </c>
      <c r="S35" s="38">
        <v>0</v>
      </c>
      <c r="T35" s="37">
        <f>SUMPRODUCT(LTA!J35:AN35,LTA!J$101:AN$101,LTA!J$105:AN$105)</f>
        <v>30.43</v>
      </c>
      <c r="U35" s="37">
        <f>SUMPRODUCT(LTA!J35:AN35,LTA!J$102:AN$102,LTA!J$105:AN$105)</f>
        <v>474.75939799999998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-208</v>
      </c>
      <c r="AA35" s="75">
        <f>STOA!J35</f>
        <v>5.45</v>
      </c>
      <c r="AB35" s="75">
        <f>-STOA!P35</f>
        <v>0</v>
      </c>
      <c r="AC35">
        <f t="shared" si="0"/>
        <v>17.250741099337827</v>
      </c>
      <c r="AD35">
        <f t="shared" si="1"/>
        <v>1083.260908882279</v>
      </c>
      <c r="AE35">
        <f>'IDT-1'!F35</f>
        <v>0</v>
      </c>
      <c r="AF35" s="24"/>
      <c r="AG35">
        <f t="shared" si="2"/>
        <v>1083.260908882279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-220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3.4302600000000001</v>
      </c>
      <c r="E36">
        <f>GT_NG!T36</f>
        <v>11.220889954702903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681.91702239191113</v>
      </c>
      <c r="P36" s="36">
        <v>65.02</v>
      </c>
      <c r="Q36" s="36">
        <v>22.773863146551722</v>
      </c>
      <c r="R36" s="38">
        <v>17.7</v>
      </c>
      <c r="S36" s="38">
        <v>0</v>
      </c>
      <c r="T36" s="37">
        <f>SUMPRODUCT(LTA!J36:AN36,LTA!J$101:AN$101,LTA!J$105:AN$105)</f>
        <v>40.79</v>
      </c>
      <c r="U36" s="37">
        <f>SUMPRODUCT(LTA!J36:AN36,LTA!J$102:AN$102,LTA!J$105:AN$105)</f>
        <v>484.10521399999999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-217</v>
      </c>
      <c r="AA36" s="75">
        <f>STOA!J36</f>
        <v>5.45</v>
      </c>
      <c r="AB36" s="75">
        <f>-STOA!P36</f>
        <v>0</v>
      </c>
      <c r="AC36">
        <f t="shared" si="0"/>
        <v>15.855673783052964</v>
      </c>
      <c r="AD36">
        <f t="shared" si="1"/>
        <v>1108.9335089525312</v>
      </c>
      <c r="AE36">
        <f>'IDT-1'!F36</f>
        <v>0</v>
      </c>
      <c r="AF36" s="24"/>
      <c r="AG36">
        <f t="shared" si="2"/>
        <v>1108.9335089525312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-120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3.4302600000000001</v>
      </c>
      <c r="E37">
        <f>GT_NG!T37</f>
        <v>11.220889954702903</v>
      </c>
      <c r="F37">
        <f>GT_Spot!T37</f>
        <v>0</v>
      </c>
      <c r="G37">
        <f>PPCL_NG!T37</f>
        <v>29.771933242418335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583.49570795797104</v>
      </c>
      <c r="P37" s="36">
        <v>65.02</v>
      </c>
      <c r="Q37" s="36">
        <v>22.773863146551722</v>
      </c>
      <c r="R37" s="38">
        <v>17.700000000000003</v>
      </c>
      <c r="S37" s="38">
        <v>0</v>
      </c>
      <c r="T37" s="37">
        <f>SUMPRODUCT(LTA!J37:AN37,LTA!J$101:AN$101,LTA!J$105:AN$105)</f>
        <v>50.19</v>
      </c>
      <c r="U37" s="37">
        <f>SUMPRODUCT(LTA!J37:AN37,LTA!J$102:AN$102,LTA!J$105:AN$105)</f>
        <v>492.67132200000003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-222</v>
      </c>
      <c r="AA37" s="75">
        <f>STOA!J37</f>
        <v>5.45</v>
      </c>
      <c r="AB37" s="75">
        <f>-STOA!P37</f>
        <v>0</v>
      </c>
      <c r="AC37">
        <f t="shared" si="0"/>
        <v>14.570589677491595</v>
      </c>
      <c r="AD37">
        <f t="shared" si="1"/>
        <v>1094.7633866241524</v>
      </c>
      <c r="AE37">
        <f>'IDT-1'!F37</f>
        <v>0</v>
      </c>
      <c r="AF37" s="24"/>
      <c r="AG37">
        <f t="shared" si="2"/>
        <v>1094.7633866241524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3.4302600000000001</v>
      </c>
      <c r="E38">
        <f>GT_NG!T38</f>
        <v>11.220889954702903</v>
      </c>
      <c r="F38">
        <f>GT_Spot!T38</f>
        <v>0</v>
      </c>
      <c r="G38">
        <f>PPCL_NG!T38</f>
        <v>29.771933242418335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573.03868177501363</v>
      </c>
      <c r="P38" s="36">
        <v>65.02</v>
      </c>
      <c r="Q38" s="36">
        <v>22.773863146551722</v>
      </c>
      <c r="R38" s="38">
        <v>17.699999999999996</v>
      </c>
      <c r="S38" s="38">
        <v>0</v>
      </c>
      <c r="T38" s="37">
        <f>SUMPRODUCT(LTA!J38:AN38,LTA!J$101:AN$101,LTA!J$105:AN$105)</f>
        <v>56.37</v>
      </c>
      <c r="U38" s="37">
        <f>SUMPRODUCT(LTA!J38:AN38,LTA!J$102:AN$102,LTA!J$105:AN$105)</f>
        <v>500.52558599999998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-220</v>
      </c>
      <c r="AA38" s="75">
        <f>STOA!J38</f>
        <v>5.45</v>
      </c>
      <c r="AB38" s="75">
        <f>-STOA!P38</f>
        <v>0</v>
      </c>
      <c r="AC38">
        <f t="shared" si="0"/>
        <v>14.58431311523718</v>
      </c>
      <c r="AD38">
        <f t="shared" si="1"/>
        <v>1100.3269010034496</v>
      </c>
      <c r="AE38">
        <f>'IDT-1'!F38</f>
        <v>0</v>
      </c>
      <c r="AF38" s="24"/>
      <c r="AG38">
        <f t="shared" si="2"/>
        <v>1100.3269010034496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3.4302600000000001</v>
      </c>
      <c r="E39">
        <f>GT_NG!T39</f>
        <v>11.021671826625386</v>
      </c>
      <c r="F39">
        <f>GT_Spot!T39</f>
        <v>0</v>
      </c>
      <c r="G39">
        <f>PPCL_NG!T39</f>
        <v>29.771933242418335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583.75970615296751</v>
      </c>
      <c r="P39" s="36">
        <v>65.98</v>
      </c>
      <c r="Q39" s="36">
        <v>23.1</v>
      </c>
      <c r="R39" s="38">
        <v>17.699999999999996</v>
      </c>
      <c r="S39" s="38">
        <v>0</v>
      </c>
      <c r="T39" s="37">
        <f>SUMPRODUCT(LTA!J39:AN39,LTA!J$101:AN$101,LTA!J$105:AN$105)</f>
        <v>66.52</v>
      </c>
      <c r="U39" s="37">
        <f>SUMPRODUCT(LTA!J39:AN39,LTA!J$102:AN$102,LTA!J$105:AN$105)</f>
        <v>502.22539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-206</v>
      </c>
      <c r="AA39" s="75">
        <f>STOA!J39</f>
        <v>5.45</v>
      </c>
      <c r="AB39" s="75">
        <f>-STOA!P39</f>
        <v>0</v>
      </c>
      <c r="AC39">
        <f t="shared" si="0"/>
        <v>14.44625431638082</v>
      </c>
      <c r="AD39">
        <f t="shared" si="1"/>
        <v>1163.1227069056304</v>
      </c>
      <c r="AE39">
        <f>'IDT-1'!F39</f>
        <v>0</v>
      </c>
      <c r="AF39" s="24"/>
      <c r="AG39">
        <f t="shared" si="2"/>
        <v>1163.1227069056304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3.4302600000000001</v>
      </c>
      <c r="E40">
        <f>GT_NG!T40</f>
        <v>11.021671826625386</v>
      </c>
      <c r="F40">
        <f>GT_Spot!T40</f>
        <v>0</v>
      </c>
      <c r="G40">
        <f>PPCL_NG!T40</f>
        <v>29.771933242418335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584.049353331318</v>
      </c>
      <c r="P40" s="36">
        <v>65.98</v>
      </c>
      <c r="Q40" s="36">
        <v>23.1</v>
      </c>
      <c r="R40" s="38">
        <v>17.699999999999996</v>
      </c>
      <c r="S40" s="38">
        <v>0</v>
      </c>
      <c r="T40" s="37">
        <f>SUMPRODUCT(LTA!J40:AN40,LTA!J$101:AN$101,LTA!J$105:AN$105)</f>
        <v>71.61</v>
      </c>
      <c r="U40" s="37">
        <f>SUMPRODUCT(LTA!J40:AN40,LTA!J$102:AN$102,LTA!J$105:AN$105)</f>
        <v>510.46950800000002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-180</v>
      </c>
      <c r="AA40" s="75">
        <f>STOA!J40</f>
        <v>5.45</v>
      </c>
      <c r="AB40" s="75">
        <f>-STOA!P40</f>
        <v>0</v>
      </c>
      <c r="AC40">
        <f t="shared" si="0"/>
        <v>14.290921496762248</v>
      </c>
      <c r="AD40">
        <f t="shared" si="1"/>
        <v>1207.9018049035997</v>
      </c>
      <c r="AE40">
        <f>'IDT-1'!F40</f>
        <v>0</v>
      </c>
      <c r="AF40" s="24"/>
      <c r="AG40">
        <f t="shared" si="2"/>
        <v>1207.9018049035997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3.4302600000000001</v>
      </c>
      <c r="E41">
        <f>GT_NG!T41</f>
        <v>11.021671826625386</v>
      </c>
      <c r="F41">
        <f>GT_Spot!T41</f>
        <v>0</v>
      </c>
      <c r="G41">
        <f>PPCL_NG!T41</f>
        <v>29.771933242418335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577.24440320625718</v>
      </c>
      <c r="P41" s="36">
        <v>65.026432215943387</v>
      </c>
      <c r="Q41" s="36">
        <v>22.771887464387468</v>
      </c>
      <c r="R41" s="38">
        <v>17.699999999999996</v>
      </c>
      <c r="S41" s="38">
        <v>0</v>
      </c>
      <c r="T41" s="37">
        <f>SUMPRODUCT(LTA!J41:AN41,LTA!J$101:AN$101,LTA!J$105:AN$105)</f>
        <v>75.55</v>
      </c>
      <c r="U41" s="37">
        <f>SUMPRODUCT(LTA!J41:AN41,LTA!J$102:AN$102,LTA!J$105:AN$105)</f>
        <v>517.672462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-147</v>
      </c>
      <c r="AA41" s="75">
        <f>STOA!J41</f>
        <v>5.45</v>
      </c>
      <c r="AB41" s="75">
        <f>-STOA!P41</f>
        <v>0</v>
      </c>
      <c r="AC41">
        <f t="shared" si="0"/>
        <v>14.024838935816177</v>
      </c>
      <c r="AD41">
        <f t="shared" si="1"/>
        <v>1244.2242110198156</v>
      </c>
      <c r="AE41">
        <f>'IDT-1'!F41</f>
        <v>0</v>
      </c>
      <c r="AF41" s="24"/>
      <c r="AG41">
        <f t="shared" si="2"/>
        <v>1244.2242110198156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3.4302600000000001</v>
      </c>
      <c r="E42">
        <f>GT_NG!T42</f>
        <v>11.021671826625386</v>
      </c>
      <c r="F42">
        <f>GT_Spot!T42</f>
        <v>0</v>
      </c>
      <c r="G42">
        <f>PPCL_NG!T42</f>
        <v>29.771933242418335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574.53764000638989</v>
      </c>
      <c r="P42" s="36">
        <v>65.026432215943387</v>
      </c>
      <c r="Q42" s="36">
        <v>22.771887464387468</v>
      </c>
      <c r="R42" s="38">
        <v>17.699999999999996</v>
      </c>
      <c r="S42" s="38">
        <v>0</v>
      </c>
      <c r="T42" s="37">
        <f>SUMPRODUCT(LTA!J42:AN42,LTA!J$101:AN$101,LTA!J$105:AN$105)</f>
        <v>80.02000000000001</v>
      </c>
      <c r="U42" s="37">
        <f>SUMPRODUCT(LTA!J42:AN42,LTA!J$102:AN$102,LTA!J$105:AN$105)</f>
        <v>524.31250399999999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-105</v>
      </c>
      <c r="AA42" s="75">
        <f>STOA!J42</f>
        <v>5.45</v>
      </c>
      <c r="AB42" s="75">
        <f>-STOA!P42</f>
        <v>0</v>
      </c>
      <c r="AC42">
        <f t="shared" si="0"/>
        <v>13.90346898376905</v>
      </c>
      <c r="AD42">
        <f t="shared" si="1"/>
        <v>1274.7488597719955</v>
      </c>
      <c r="AE42">
        <f>'IDT-1'!F42</f>
        <v>0</v>
      </c>
      <c r="AF42" s="24"/>
      <c r="AG42">
        <f t="shared" si="2"/>
        <v>1274.7488597719955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3.4302600000000001</v>
      </c>
      <c r="E43">
        <f>GT_NG!T43</f>
        <v>11.021671826625386</v>
      </c>
      <c r="F43">
        <f>GT_Spot!T43</f>
        <v>0</v>
      </c>
      <c r="G43">
        <f>PPCL_NG!T43</f>
        <v>29.771933242418335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568.91001106321528</v>
      </c>
      <c r="P43" s="36">
        <v>65.026432215943387</v>
      </c>
      <c r="Q43" s="36">
        <v>22.77</v>
      </c>
      <c r="R43" s="38">
        <v>17.699999999999996</v>
      </c>
      <c r="S43" s="38">
        <v>0</v>
      </c>
      <c r="T43" s="37">
        <f>SUMPRODUCT(LTA!J43:AN43,LTA!J$101:AN$101,LTA!J$105:AN$105)</f>
        <v>86.67</v>
      </c>
      <c r="U43" s="37">
        <f>SUMPRODUCT(LTA!J43:AN43,LTA!J$102:AN$102,LTA!J$105:AN$105)</f>
        <v>521.09218299999998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-20</v>
      </c>
      <c r="AA43" s="75">
        <f>STOA!J43</f>
        <v>5.36</v>
      </c>
      <c r="AB43" s="75">
        <f>-STOA!P43</f>
        <v>0</v>
      </c>
      <c r="AC43">
        <f t="shared" si="0"/>
        <v>13.395021400861758</v>
      </c>
      <c r="AD43">
        <f t="shared" si="1"/>
        <v>1327.9674699473405</v>
      </c>
      <c r="AE43">
        <f>'IDT-1'!F43</f>
        <v>0</v>
      </c>
      <c r="AF43" s="24"/>
      <c r="AG43">
        <f t="shared" si="2"/>
        <v>1327.9674699473405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3.4302600000000001</v>
      </c>
      <c r="E44">
        <f>GT_NG!T44</f>
        <v>11.021671826625386</v>
      </c>
      <c r="F44">
        <f>GT_Spot!T44</f>
        <v>0</v>
      </c>
      <c r="G44">
        <f>PPCL_NG!T44</f>
        <v>29.771933242418335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568.91001106321528</v>
      </c>
      <c r="P44" s="36">
        <v>65.026432215943387</v>
      </c>
      <c r="Q44" s="36">
        <v>22.77</v>
      </c>
      <c r="R44" s="38">
        <v>17.699999999999996</v>
      </c>
      <c r="S44" s="38">
        <v>0</v>
      </c>
      <c r="T44" s="37">
        <f>SUMPRODUCT(LTA!J44:AN44,LTA!J$101:AN$101,LTA!J$105:AN$105)</f>
        <v>90.539999999999992</v>
      </c>
      <c r="U44" s="37">
        <f>SUMPRODUCT(LTA!J44:AN44,LTA!J$102:AN$102,LTA!J$105:AN$105)</f>
        <v>516.80123199999991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5.36</v>
      </c>
      <c r="AB44" s="75">
        <f>-STOA!P44</f>
        <v>0</v>
      </c>
      <c r="AC44">
        <f t="shared" si="0"/>
        <v>13.213754481617853</v>
      </c>
      <c r="AD44">
        <f t="shared" si="1"/>
        <v>1347.7277858665843</v>
      </c>
      <c r="AE44">
        <f>'IDT-1'!F44</f>
        <v>0</v>
      </c>
      <c r="AF44" s="24"/>
      <c r="AG44">
        <f t="shared" si="2"/>
        <v>1347.7277858665843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3.4302600000000001</v>
      </c>
      <c r="E45">
        <f>GT_NG!T45</f>
        <v>11.021671826625386</v>
      </c>
      <c r="F45">
        <f>GT_Spot!T45</f>
        <v>0</v>
      </c>
      <c r="G45">
        <f>PPCL_NG!T45</f>
        <v>29.771933242418335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562.62995348681113</v>
      </c>
      <c r="P45" s="36">
        <v>65.02</v>
      </c>
      <c r="Q45" s="36">
        <v>22.77</v>
      </c>
      <c r="R45" s="38">
        <v>17.699999999999996</v>
      </c>
      <c r="S45" s="38">
        <v>0</v>
      </c>
      <c r="T45" s="37">
        <f>SUMPRODUCT(LTA!J45:AN45,LTA!J$101:AN$101,LTA!J$105:AN$105)</f>
        <v>94.320000000000007</v>
      </c>
      <c r="U45" s="37">
        <f>SUMPRODUCT(LTA!J45:AN45,LTA!J$102:AN$102,LTA!J$105:AN$105)</f>
        <v>507.520623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5.36</v>
      </c>
      <c r="AB45" s="75">
        <f>-STOA!P45</f>
        <v>0</v>
      </c>
      <c r="AC45">
        <f t="shared" si="0"/>
        <v>13.021246737023242</v>
      </c>
      <c r="AD45">
        <f t="shared" si="1"/>
        <v>1346.1331948188317</v>
      </c>
      <c r="AE45">
        <f>'IDT-1'!F45</f>
        <v>0</v>
      </c>
      <c r="AF45" s="24"/>
      <c r="AG45">
        <f t="shared" si="2"/>
        <v>1346.1331948188317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3.4302600000000001</v>
      </c>
      <c r="E46">
        <f>GT_NG!T46</f>
        <v>11.021671826625386</v>
      </c>
      <c r="F46">
        <f>GT_Spot!T46</f>
        <v>0</v>
      </c>
      <c r="G46">
        <f>PPCL_NG!T46</f>
        <v>29.771933242418335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562.43022718068562</v>
      </c>
      <c r="P46" s="36">
        <v>65.02</v>
      </c>
      <c r="Q46" s="36">
        <v>22.77</v>
      </c>
      <c r="R46" s="38">
        <v>17.699999999999996</v>
      </c>
      <c r="S46" s="38">
        <v>0</v>
      </c>
      <c r="T46" s="37">
        <f>SUMPRODUCT(LTA!J46:AN46,LTA!J$101:AN$101,LTA!J$105:AN$105)</f>
        <v>97.31</v>
      </c>
      <c r="U46" s="37">
        <f>SUMPRODUCT(LTA!J46:AN46,LTA!J$102:AN$102,LTA!J$105:AN$105)</f>
        <v>502.05144499999994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5.36</v>
      </c>
      <c r="AB46" s="75">
        <f>-STOA!P46</f>
        <v>0</v>
      </c>
      <c r="AC46">
        <f t="shared" si="0"/>
        <v>12.864500466296407</v>
      </c>
      <c r="AD46">
        <f t="shared" si="1"/>
        <v>1358.6110367834326</v>
      </c>
      <c r="AE46">
        <f>'IDT-1'!F46</f>
        <v>0</v>
      </c>
      <c r="AF46" s="24"/>
      <c r="AG46">
        <f t="shared" si="2"/>
        <v>1358.6110367834326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-45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3.4302600000000001</v>
      </c>
      <c r="E47">
        <f>GT_NG!T47</f>
        <v>11.021671826625386</v>
      </c>
      <c r="F47">
        <f>GT_Spot!T47</f>
        <v>0</v>
      </c>
      <c r="G47">
        <f>PPCL_NG!T47</f>
        <v>29.771933242418335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557.40897535379622</v>
      </c>
      <c r="P47" s="36">
        <v>65.02</v>
      </c>
      <c r="Q47" s="36">
        <v>22.77</v>
      </c>
      <c r="R47" s="38">
        <v>17.7</v>
      </c>
      <c r="S47" s="38">
        <v>0</v>
      </c>
      <c r="T47" s="37">
        <f>SUMPRODUCT(LTA!J47:AN47,LTA!J$101:AN$101,LTA!J$105:AN$105)</f>
        <v>96.51</v>
      </c>
      <c r="U47" s="37">
        <f>SUMPRODUCT(LTA!J47:AN47,LTA!J$102:AN$102,LTA!J$105:AN$105)</f>
        <v>488.17205000000001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5.36</v>
      </c>
      <c r="AB47" s="75">
        <f>-STOA!P47</f>
        <v>0</v>
      </c>
      <c r="AC47">
        <f t="shared" si="0"/>
        <v>12.913087962274664</v>
      </c>
      <c r="AD47">
        <f t="shared" si="1"/>
        <v>1313.8618024605653</v>
      </c>
      <c r="AE47">
        <f>'IDT-1'!F47</f>
        <v>0</v>
      </c>
      <c r="AF47" s="24"/>
      <c r="AG47">
        <f t="shared" si="2"/>
        <v>1313.8618024605653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3.4302600000000001</v>
      </c>
      <c r="E48">
        <f>GT_NG!T48</f>
        <v>11.021671826625386</v>
      </c>
      <c r="F48">
        <f>GT_Spot!T48</f>
        <v>0</v>
      </c>
      <c r="G48">
        <f>PPCL_NG!T48</f>
        <v>29.771933242418335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557.40897535379622</v>
      </c>
      <c r="P48" s="36">
        <v>65.02</v>
      </c>
      <c r="Q48" s="36">
        <v>22.77</v>
      </c>
      <c r="R48" s="38">
        <v>17.7</v>
      </c>
      <c r="S48" s="38">
        <v>0</v>
      </c>
      <c r="T48" s="37">
        <f>SUMPRODUCT(LTA!J48:AN48,LTA!J$101:AN$101,LTA!J$105:AN$105)</f>
        <v>96.64</v>
      </c>
      <c r="U48" s="37">
        <f>SUMPRODUCT(LTA!J48:AN48,LTA!J$102:AN$102,LTA!J$105:AN$105)</f>
        <v>489.05775299999999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5.36</v>
      </c>
      <c r="AB48" s="75">
        <f>-STOA!P48</f>
        <v>0</v>
      </c>
      <c r="AC48">
        <f t="shared" si="0"/>
        <v>12.788854235841733</v>
      </c>
      <c r="AD48">
        <f t="shared" si="1"/>
        <v>1330.0017391869981</v>
      </c>
      <c r="AE48">
        <f>'IDT-1'!F48</f>
        <v>0</v>
      </c>
      <c r="AF48" s="24"/>
      <c r="AG48">
        <f t="shared" si="2"/>
        <v>1330.0017391869981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3.4302600000000001</v>
      </c>
      <c r="E49">
        <f>GT_NG!T49</f>
        <v>11.021671826625386</v>
      </c>
      <c r="F49">
        <f>GT_Spot!T49</f>
        <v>0</v>
      </c>
      <c r="G49">
        <f>PPCL_NG!T49</f>
        <v>29.771933242418335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555.23387793375298</v>
      </c>
      <c r="P49" s="36">
        <v>65.026432215943387</v>
      </c>
      <c r="Q49" s="36">
        <v>22.77</v>
      </c>
      <c r="R49" s="38">
        <v>18.699999999999996</v>
      </c>
      <c r="S49" s="38">
        <v>0</v>
      </c>
      <c r="T49" s="37">
        <f>SUMPRODUCT(LTA!J49:AN49,LTA!J$101:AN$101,LTA!J$105:AN$105)</f>
        <v>94.86</v>
      </c>
      <c r="U49" s="37">
        <f>SUMPRODUCT(LTA!J49:AN49,LTA!J$102:AN$102,LTA!J$105:AN$105)</f>
        <v>493.28802000000002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5.36</v>
      </c>
      <c r="AB49" s="75">
        <f>-STOA!P49</f>
        <v>0</v>
      </c>
      <c r="AC49">
        <f t="shared" si="0"/>
        <v>12.711351056423704</v>
      </c>
      <c r="AD49">
        <f t="shared" si="1"/>
        <v>1341.3608441623164</v>
      </c>
      <c r="AE49">
        <f>'IDT-1'!F49</f>
        <v>0</v>
      </c>
      <c r="AF49" s="24"/>
      <c r="AG49">
        <f t="shared" si="2"/>
        <v>1341.3608441623164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3.4302600000000001</v>
      </c>
      <c r="E50">
        <f>GT_NG!T50</f>
        <v>11.021671826625386</v>
      </c>
      <c r="F50">
        <f>GT_Spot!T50</f>
        <v>0</v>
      </c>
      <c r="G50">
        <f>PPCL_NG!T50</f>
        <v>29.771933242418335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557.4128381620618</v>
      </c>
      <c r="P50" s="36">
        <v>65.026432215943387</v>
      </c>
      <c r="Q50" s="36">
        <v>22.77</v>
      </c>
      <c r="R50" s="38">
        <v>18.699999999999996</v>
      </c>
      <c r="S50" s="38">
        <v>0</v>
      </c>
      <c r="T50" s="37">
        <f>SUMPRODUCT(LTA!J50:AN50,LTA!J$101:AN$101,LTA!J$105:AN$105)</f>
        <v>94.9</v>
      </c>
      <c r="U50" s="37">
        <f>SUMPRODUCT(LTA!J50:AN50,LTA!J$102:AN$102,LTA!J$105:AN$105)</f>
        <v>491.99459899999999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5.36</v>
      </c>
      <c r="AB50" s="75">
        <f>-STOA!P50</f>
        <v>0</v>
      </c>
      <c r="AC50">
        <f t="shared" si="0"/>
        <v>12.719495801632819</v>
      </c>
      <c r="AD50">
        <f t="shared" si="1"/>
        <v>1342.278238645416</v>
      </c>
      <c r="AE50">
        <f>'IDT-1'!F50</f>
        <v>0</v>
      </c>
      <c r="AF50" s="24"/>
      <c r="AG50">
        <f t="shared" si="2"/>
        <v>1342.278238645416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3.4302600000000001</v>
      </c>
      <c r="E51">
        <f>GT_NG!T51</f>
        <v>11.022299449753838</v>
      </c>
      <c r="F51">
        <f>GT_Spot!T51</f>
        <v>0</v>
      </c>
      <c r="G51">
        <f>PPCL_NG!T51</f>
        <v>29.771933242418335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553.46119711281244</v>
      </c>
      <c r="P51" s="36">
        <v>67.180000000000007</v>
      </c>
      <c r="Q51" s="36">
        <v>22.77</v>
      </c>
      <c r="R51" s="38">
        <v>18.699999999999996</v>
      </c>
      <c r="S51" s="38">
        <v>0</v>
      </c>
      <c r="T51" s="37">
        <f>SUMPRODUCT(LTA!J51:AN51,LTA!J$101:AN$101,LTA!J$105:AN$105)</f>
        <v>94.960000000000008</v>
      </c>
      <c r="U51" s="37">
        <f>SUMPRODUCT(LTA!J51:AN51,LTA!J$102:AN$102,LTA!J$105:AN$105)</f>
        <v>497.14896299999998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5.36</v>
      </c>
      <c r="AB51" s="75">
        <f>-STOA!P51</f>
        <v>0</v>
      </c>
      <c r="AC51">
        <f t="shared" si="0"/>
        <v>12.616392770349723</v>
      </c>
      <c r="AD51">
        <f t="shared" si="1"/>
        <v>1360.7982600346347</v>
      </c>
      <c r="AE51">
        <f>'IDT-1'!F51</f>
        <v>0</v>
      </c>
      <c r="AF51" s="24"/>
      <c r="AG51">
        <f t="shared" si="2"/>
        <v>1360.7982600346347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3.4302600000000001</v>
      </c>
      <c r="E52">
        <f>GT_NG!T52</f>
        <v>11.022299449753838</v>
      </c>
      <c r="F52">
        <f>GT_Spot!T52</f>
        <v>0</v>
      </c>
      <c r="G52">
        <f>PPCL_NG!T52</f>
        <v>29.771933242418335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553.46119711281244</v>
      </c>
      <c r="P52" s="36">
        <v>67.180000000000007</v>
      </c>
      <c r="Q52" s="36">
        <v>22.77</v>
      </c>
      <c r="R52" s="38">
        <v>18.699999999999996</v>
      </c>
      <c r="S52" s="38">
        <v>0</v>
      </c>
      <c r="T52" s="37">
        <f>SUMPRODUCT(LTA!J52:AN52,LTA!J$101:AN$101,LTA!J$105:AN$105)</f>
        <v>94.95</v>
      </c>
      <c r="U52" s="37">
        <f>SUMPRODUCT(LTA!J52:AN52,LTA!J$102:AN$102,LTA!J$105:AN$105)</f>
        <v>495.425567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5.36</v>
      </c>
      <c r="AB52" s="75">
        <f>-STOA!P52</f>
        <v>0</v>
      </c>
      <c r="AC52">
        <f t="shared" si="0"/>
        <v>12.556748247938748</v>
      </c>
      <c r="AD52">
        <f t="shared" si="1"/>
        <v>1364.1245085570458</v>
      </c>
      <c r="AE52">
        <f>'IDT-1'!F52</f>
        <v>0</v>
      </c>
      <c r="AF52" s="24"/>
      <c r="AG52">
        <f t="shared" si="2"/>
        <v>1364.1245085570458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3.4302600000000001</v>
      </c>
      <c r="E53">
        <f>GT_NG!T53</f>
        <v>11.022299449753838</v>
      </c>
      <c r="F53">
        <f>GT_Spot!T53</f>
        <v>0</v>
      </c>
      <c r="G53">
        <f>PPCL_NG!T53</f>
        <v>29.771933242418335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552.46317637973766</v>
      </c>
      <c r="P53" s="36">
        <v>67</v>
      </c>
      <c r="Q53" s="36">
        <v>22.39</v>
      </c>
      <c r="R53" s="38">
        <v>18.699999999999996</v>
      </c>
      <c r="S53" s="38">
        <v>0</v>
      </c>
      <c r="T53" s="37">
        <f>SUMPRODUCT(LTA!J53:AN53,LTA!J$101:AN$101,LTA!J$105:AN$105)</f>
        <v>94.91</v>
      </c>
      <c r="U53" s="37">
        <f>SUMPRODUCT(LTA!J53:AN53,LTA!J$102:AN$102,LTA!J$105:AN$105)</f>
        <v>497.14180800000003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5.36</v>
      </c>
      <c r="AB53" s="75">
        <f>-STOA!P53</f>
        <v>0</v>
      </c>
      <c r="AC53">
        <f t="shared" si="0"/>
        <v>12.868523049564525</v>
      </c>
      <c r="AD53">
        <f t="shared" si="1"/>
        <v>1328.9309540223451</v>
      </c>
      <c r="AE53">
        <f>'IDT-1'!F53</f>
        <v>0</v>
      </c>
      <c r="AF53" s="24"/>
      <c r="AG53">
        <f t="shared" si="2"/>
        <v>1328.9309540223451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3.4302600000000001</v>
      </c>
      <c r="E54">
        <f>GT_NG!T54</f>
        <v>11.022299449753838</v>
      </c>
      <c r="F54">
        <f>GT_Spot!T54</f>
        <v>0</v>
      </c>
      <c r="G54">
        <f>PPCL_NG!T54</f>
        <v>29.771933242418335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570.08511098672693</v>
      </c>
      <c r="P54" s="36">
        <v>67</v>
      </c>
      <c r="Q54" s="36">
        <v>22.39</v>
      </c>
      <c r="R54" s="38">
        <v>18.699999999999996</v>
      </c>
      <c r="S54" s="38">
        <v>0</v>
      </c>
      <c r="T54" s="37">
        <f>SUMPRODUCT(LTA!J54:AN54,LTA!J$101:AN$101,LTA!J$105:AN$105)</f>
        <v>95.82</v>
      </c>
      <c r="U54" s="37">
        <f>SUMPRODUCT(LTA!J54:AN54,LTA!J$102:AN$102,LTA!J$105:AN$105)</f>
        <v>494.64178700000002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5.36</v>
      </c>
      <c r="AB54" s="75">
        <f>-STOA!P54</f>
        <v>0</v>
      </c>
      <c r="AC54">
        <f t="shared" si="0"/>
        <v>13.320338352582867</v>
      </c>
      <c r="AD54">
        <f t="shared" si="1"/>
        <v>1309.5110523263161</v>
      </c>
      <c r="AE54">
        <f>'IDT-1'!F54</f>
        <v>0</v>
      </c>
      <c r="AF54" s="24"/>
      <c r="AG54">
        <f t="shared" si="2"/>
        <v>1309.5110523263161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-95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3.4302600000000001</v>
      </c>
      <c r="E55">
        <f>GT_NG!T55</f>
        <v>11.022299449753838</v>
      </c>
      <c r="F55">
        <f>GT_Spot!T55</f>
        <v>0</v>
      </c>
      <c r="G55">
        <f>PPCL_NG!T55</f>
        <v>29.771933242418335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552.05577284021547</v>
      </c>
      <c r="P55" s="36">
        <v>38.716666666666669</v>
      </c>
      <c r="Q55" s="36">
        <v>7.7400000000000011</v>
      </c>
      <c r="R55" s="38">
        <v>18.699999999999996</v>
      </c>
      <c r="S55" s="38">
        <v>0</v>
      </c>
      <c r="T55" s="37">
        <f>SUMPRODUCT(LTA!J55:AN55,LTA!J$101:AN$101,LTA!J$105:AN$105)</f>
        <v>95.73</v>
      </c>
      <c r="U55" s="37">
        <f>SUMPRODUCT(LTA!J55:AN55,LTA!J$102:AN$102,LTA!J$105:AN$105)</f>
        <v>491.51152400000001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-16</v>
      </c>
      <c r="AA55" s="75">
        <f>STOA!J55</f>
        <v>5.36</v>
      </c>
      <c r="AB55" s="75">
        <f>-STOA!P55</f>
        <v>0</v>
      </c>
      <c r="AC55">
        <f t="shared" si="0"/>
        <v>13.208313032792196</v>
      </c>
      <c r="AD55">
        <f t="shared" si="1"/>
        <v>1194.4401431662623</v>
      </c>
      <c r="AE55">
        <f>'IDT-1'!F55</f>
        <v>0</v>
      </c>
      <c r="AF55" s="24"/>
      <c r="AG55">
        <f t="shared" si="2"/>
        <v>1194.4401431662623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3.4302600000000001</v>
      </c>
      <c r="E56">
        <f>GT_NG!T56</f>
        <v>11.022299449753838</v>
      </c>
      <c r="F56">
        <f>GT_Spot!T56</f>
        <v>0</v>
      </c>
      <c r="G56">
        <f>PPCL_NG!T56</f>
        <v>29.771933242418335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540.25397474429155</v>
      </c>
      <c r="P56" s="36">
        <v>38.716666666666669</v>
      </c>
      <c r="Q56" s="36">
        <v>7.7400000000000011</v>
      </c>
      <c r="R56" s="38">
        <v>18.699999999999996</v>
      </c>
      <c r="S56" s="38">
        <v>0</v>
      </c>
      <c r="T56" s="37">
        <f>SUMPRODUCT(LTA!J56:AN56,LTA!J$101:AN$101,LTA!J$105:AN$105)</f>
        <v>96.57</v>
      </c>
      <c r="U56" s="37">
        <f>SUMPRODUCT(LTA!J56:AN56,LTA!J$102:AN$102,LTA!J$105:AN$105)</f>
        <v>486.46917500000001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-23</v>
      </c>
      <c r="AA56" s="75">
        <f>STOA!J56</f>
        <v>5.36</v>
      </c>
      <c r="AB56" s="75">
        <f>-STOA!P56</f>
        <v>0</v>
      </c>
      <c r="AC56">
        <f t="shared" si="0"/>
        <v>13.129623431003431</v>
      </c>
      <c r="AD56">
        <f t="shared" si="1"/>
        <v>1171.5146856721269</v>
      </c>
      <c r="AE56">
        <f>'IDT-1'!F56</f>
        <v>0</v>
      </c>
      <c r="AF56" s="24"/>
      <c r="AG56">
        <f t="shared" si="2"/>
        <v>1171.5146856721269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-130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3.4302600000000001</v>
      </c>
      <c r="E57">
        <f>GT_NG!T57</f>
        <v>11.022964509394573</v>
      </c>
      <c r="F57">
        <f>GT_Spot!T57</f>
        <v>0</v>
      </c>
      <c r="G57">
        <f>PPCL_NG!T57</f>
        <v>29.19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540.44416843277531</v>
      </c>
      <c r="P57" s="36">
        <v>38.716666666666669</v>
      </c>
      <c r="Q57" s="36">
        <v>7.7400000000000011</v>
      </c>
      <c r="R57" s="38">
        <v>18.699999999999996</v>
      </c>
      <c r="S57" s="38">
        <v>0</v>
      </c>
      <c r="T57" s="37">
        <f>SUMPRODUCT(LTA!J57:AN57,LTA!J$101:AN$101,LTA!J$105:AN$105)</f>
        <v>94.34</v>
      </c>
      <c r="U57" s="37">
        <f>SUMPRODUCT(LTA!J57:AN57,LTA!J$102:AN$102,LTA!J$105:AN$105)</f>
        <v>483.20036800000003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5.36</v>
      </c>
      <c r="AB57" s="75">
        <f>-STOA!P57</f>
        <v>0</v>
      </c>
      <c r="AC57">
        <f t="shared" si="0"/>
        <v>12.163345339067529</v>
      </c>
      <c r="AD57">
        <f t="shared" si="1"/>
        <v>1269.5910822697692</v>
      </c>
      <c r="AE57">
        <f>'IDT-1'!F57</f>
        <v>0</v>
      </c>
      <c r="AF57" s="24"/>
      <c r="AG57">
        <f t="shared" si="2"/>
        <v>1269.5910822697692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3.4302600000000001</v>
      </c>
      <c r="E58">
        <f>GT_NG!T58</f>
        <v>11.022964509394573</v>
      </c>
      <c r="F58">
        <f>GT_Spot!T58</f>
        <v>0</v>
      </c>
      <c r="G58">
        <f>PPCL_NG!T58</f>
        <v>29.19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540.44416843277531</v>
      </c>
      <c r="P58" s="36">
        <v>38.716666666666669</v>
      </c>
      <c r="Q58" s="36">
        <v>7.7400000000000011</v>
      </c>
      <c r="R58" s="38">
        <v>18.699999999999996</v>
      </c>
      <c r="S58" s="38">
        <v>0</v>
      </c>
      <c r="T58" s="37">
        <f>SUMPRODUCT(LTA!J58:AN58,LTA!J$101:AN$101,LTA!J$105:AN$105)</f>
        <v>91</v>
      </c>
      <c r="U58" s="37">
        <f>SUMPRODUCT(LTA!J58:AN58,LTA!J$102:AN$102,LTA!J$105:AN$105)</f>
        <v>477.12979200000001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5.36</v>
      </c>
      <c r="AB58" s="75">
        <f>-STOA!P58</f>
        <v>0</v>
      </c>
      <c r="AC58">
        <f t="shared" si="0"/>
        <v>11.636625894157762</v>
      </c>
      <c r="AD58">
        <f t="shared" si="1"/>
        <v>1310.7072257146788</v>
      </c>
      <c r="AE58">
        <f>'IDT-1'!F58</f>
        <v>0</v>
      </c>
      <c r="AF58" s="24"/>
      <c r="AG58">
        <f t="shared" si="2"/>
        <v>1310.7072257146788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3.4302600000000001</v>
      </c>
      <c r="E59">
        <f>GT_NG!T59</f>
        <v>11.022964509394573</v>
      </c>
      <c r="F59">
        <f>GT_Spot!T59</f>
        <v>0</v>
      </c>
      <c r="G59">
        <f>PPCL_NG!T59</f>
        <v>29.19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542.26989549334053</v>
      </c>
      <c r="P59" s="36">
        <v>38.716666666666669</v>
      </c>
      <c r="Q59" s="36">
        <v>7.7400000000000011</v>
      </c>
      <c r="R59" s="38">
        <v>18.699999999999996</v>
      </c>
      <c r="S59" s="38">
        <v>0</v>
      </c>
      <c r="T59" s="37">
        <f>SUMPRODUCT(LTA!J59:AN59,LTA!J$101:AN$101,LTA!J$105:AN$105)</f>
        <v>78.63</v>
      </c>
      <c r="U59" s="37">
        <f>SUMPRODUCT(LTA!J59:AN59,LTA!J$102:AN$102,LTA!J$105:AN$105)</f>
        <v>470.96254099999999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5.36</v>
      </c>
      <c r="AB59" s="75">
        <f>-STOA!P59</f>
        <v>0</v>
      </c>
      <c r="AC59">
        <f t="shared" si="0"/>
        <v>11.489564483490737</v>
      </c>
      <c r="AD59">
        <f t="shared" si="1"/>
        <v>1294.142763185911</v>
      </c>
      <c r="AE59">
        <f>'IDT-1'!F59</f>
        <v>0</v>
      </c>
      <c r="AF59" s="24"/>
      <c r="AG59">
        <f t="shared" si="2"/>
        <v>1294.142763185911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3.4302600000000001</v>
      </c>
      <c r="E60">
        <f>GT_NG!T60</f>
        <v>11.022964509394573</v>
      </c>
      <c r="F60">
        <f>GT_Spot!T60</f>
        <v>0</v>
      </c>
      <c r="G60">
        <f>PPCL_NG!T60</f>
        <v>29.19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542.91923249830597</v>
      </c>
      <c r="P60" s="36">
        <v>38.717353021602406</v>
      </c>
      <c r="Q60" s="36">
        <v>7.7400000000000011</v>
      </c>
      <c r="R60" s="38">
        <v>18.699999999999996</v>
      </c>
      <c r="S60" s="38">
        <v>0</v>
      </c>
      <c r="T60" s="37">
        <f>SUMPRODUCT(LTA!J60:AN60,LTA!J$101:AN$101,LTA!J$105:AN$105)</f>
        <v>74.069999999999993</v>
      </c>
      <c r="U60" s="37">
        <f>SUMPRODUCT(LTA!J60:AN60,LTA!J$102:AN$102,LTA!J$105:AN$105)</f>
        <v>504.81419700000004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5.36</v>
      </c>
      <c r="AB60" s="75">
        <f>-STOA!P60</f>
        <v>0</v>
      </c>
      <c r="AC60">
        <f t="shared" si="0"/>
        <v>11.753051261857866</v>
      </c>
      <c r="AD60">
        <f t="shared" si="1"/>
        <v>1323.8209557674452</v>
      </c>
      <c r="AE60">
        <f>'IDT-1'!F60</f>
        <v>0</v>
      </c>
      <c r="AF60" s="24"/>
      <c r="AG60">
        <f t="shared" si="2"/>
        <v>1323.8209557674452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3.4302600000000001</v>
      </c>
      <c r="E61">
        <f>GT_NG!T61</f>
        <v>11.022964509394573</v>
      </c>
      <c r="F61">
        <f>GT_Spot!T61</f>
        <v>0</v>
      </c>
      <c r="G61">
        <f>PPCL_NG!T61</f>
        <v>29.19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563.49387543099863</v>
      </c>
      <c r="P61" s="36">
        <v>64.850000000000009</v>
      </c>
      <c r="Q61" s="36">
        <v>22.771887464387468</v>
      </c>
      <c r="R61" s="38">
        <v>18.699999999999996</v>
      </c>
      <c r="S61" s="38">
        <v>0</v>
      </c>
      <c r="T61" s="37">
        <f>SUMPRODUCT(LTA!J61:AN61,LTA!J$101:AN$101,LTA!J$105:AN$105)</f>
        <v>72.539999999999992</v>
      </c>
      <c r="U61" s="37">
        <f>SUMPRODUCT(LTA!J61:AN61,LTA!J$102:AN$102,LTA!J$105:AN$105)</f>
        <v>498.36816000000005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5.36</v>
      </c>
      <c r="AB61" s="75">
        <f>-STOA!P61</f>
        <v>0</v>
      </c>
      <c r="AC61">
        <f t="shared" si="0"/>
        <v>12.581291998049883</v>
      </c>
      <c r="AD61">
        <f t="shared" si="1"/>
        <v>1336.7558554067307</v>
      </c>
      <c r="AE61">
        <f>'IDT-1'!F61</f>
        <v>0</v>
      </c>
      <c r="AF61" s="24"/>
      <c r="AG61">
        <f t="shared" si="2"/>
        <v>1336.7558554067307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3.4302600000000001</v>
      </c>
      <c r="E62">
        <f>GT_NG!T62</f>
        <v>11.022964509394573</v>
      </c>
      <c r="F62">
        <f>GT_Spot!T62</f>
        <v>0</v>
      </c>
      <c r="G62">
        <f>PPCL_NG!T62</f>
        <v>29.19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583.24374296109193</v>
      </c>
      <c r="P62" s="36">
        <v>64.850000000000009</v>
      </c>
      <c r="Q62" s="36">
        <v>22.771887464387468</v>
      </c>
      <c r="R62" s="38">
        <v>18.699999999999996</v>
      </c>
      <c r="S62" s="38">
        <v>0</v>
      </c>
      <c r="T62" s="37">
        <f>SUMPRODUCT(LTA!J62:AN62,LTA!J$101:AN$101,LTA!J$105:AN$105)</f>
        <v>68.86</v>
      </c>
      <c r="U62" s="37">
        <f>SUMPRODUCT(LTA!J62:AN62,LTA!J$102:AN$102,LTA!J$105:AN$105)</f>
        <v>491.148143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5.36</v>
      </c>
      <c r="AB62" s="75">
        <f>-STOA!P62</f>
        <v>0</v>
      </c>
      <c r="AC62">
        <f t="shared" si="0"/>
        <v>12.481608132270795</v>
      </c>
      <c r="AD62">
        <f t="shared" si="1"/>
        <v>1365.7053898026029</v>
      </c>
      <c r="AE62">
        <f>'IDT-1'!F62</f>
        <v>0</v>
      </c>
      <c r="AF62" s="24"/>
      <c r="AG62">
        <f t="shared" si="2"/>
        <v>1365.7053898026029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3.4302600000000001</v>
      </c>
      <c r="E63">
        <f>GT_NG!T63</f>
        <v>11.022964509394573</v>
      </c>
      <c r="F63">
        <f>GT_Spot!T63</f>
        <v>0</v>
      </c>
      <c r="G63">
        <f>PPCL_NG!T63</f>
        <v>29.19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583.2459061623091</v>
      </c>
      <c r="P63" s="36">
        <v>64.850000000000009</v>
      </c>
      <c r="Q63" s="36">
        <v>22.771887464387468</v>
      </c>
      <c r="R63" s="38">
        <v>18.699999999999996</v>
      </c>
      <c r="S63" s="38">
        <v>0</v>
      </c>
      <c r="T63" s="37">
        <f>SUMPRODUCT(LTA!J63:AN63,LTA!J$101:AN$101,LTA!J$105:AN$105)</f>
        <v>64.14</v>
      </c>
      <c r="U63" s="37">
        <f>SUMPRODUCT(LTA!J63:AN63,LTA!J$102:AN$102,LTA!J$105:AN$105)</f>
        <v>490.80440900000002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5.45</v>
      </c>
      <c r="AB63" s="75">
        <f>-STOA!P63</f>
        <v>0</v>
      </c>
      <c r="AC63">
        <f t="shared" si="0"/>
        <v>12.260295758797604</v>
      </c>
      <c r="AD63">
        <f t="shared" si="1"/>
        <v>1380.9551313772936</v>
      </c>
      <c r="AE63">
        <f>'IDT-1'!F63</f>
        <v>0</v>
      </c>
      <c r="AF63" s="24"/>
      <c r="AG63">
        <f t="shared" si="2"/>
        <v>1380.9551313772936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3.4302600000000001</v>
      </c>
      <c r="E64">
        <f>GT_NG!T64</f>
        <v>11.022964509394573</v>
      </c>
      <c r="F64">
        <f>GT_Spot!T64</f>
        <v>0</v>
      </c>
      <c r="G64">
        <f>PPCL_NG!T64</f>
        <v>29.19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607.44150695192263</v>
      </c>
      <c r="P64" s="36">
        <v>64.849999999999994</v>
      </c>
      <c r="Q64" s="36">
        <v>22.771887464387468</v>
      </c>
      <c r="R64" s="38">
        <v>18.699999999999996</v>
      </c>
      <c r="S64" s="38">
        <v>0</v>
      </c>
      <c r="T64" s="37">
        <f>SUMPRODUCT(LTA!J64:AN64,LTA!J$101:AN$101,LTA!J$105:AN$105)</f>
        <v>61.09</v>
      </c>
      <c r="U64" s="37">
        <f>SUMPRODUCT(LTA!J64:AN64,LTA!J$102:AN$102,LTA!J$105:AN$105)</f>
        <v>482.148034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5.45</v>
      </c>
      <c r="AB64" s="75">
        <f>-STOA!P64</f>
        <v>0</v>
      </c>
      <c r="AC64">
        <f t="shared" si="0"/>
        <v>12.370200945746202</v>
      </c>
      <c r="AD64">
        <f t="shared" si="1"/>
        <v>1393.3344519799587</v>
      </c>
      <c r="AE64">
        <f>'IDT-1'!F64</f>
        <v>0</v>
      </c>
      <c r="AF64" s="24"/>
      <c r="AG64">
        <f t="shared" si="2"/>
        <v>1393.3344519799587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3.4302600000000001</v>
      </c>
      <c r="E65">
        <f>GT_NG!T65</f>
        <v>11.022964509394573</v>
      </c>
      <c r="F65">
        <f>GT_Spot!T65</f>
        <v>0</v>
      </c>
      <c r="G65">
        <f>PPCL_NG!T65</f>
        <v>29.19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611.00434675987469</v>
      </c>
      <c r="P65" s="36">
        <v>64.847134588193711</v>
      </c>
      <c r="Q65" s="36">
        <v>22.771887464387468</v>
      </c>
      <c r="R65" s="38">
        <v>18.699999999999996</v>
      </c>
      <c r="S65" s="38">
        <v>0</v>
      </c>
      <c r="T65" s="37">
        <f>SUMPRODUCT(LTA!J65:AN65,LTA!J$101:AN$101,LTA!J$105:AN$105)</f>
        <v>57.12</v>
      </c>
      <c r="U65" s="37">
        <f>SUMPRODUCT(LTA!J65:AN65,LTA!J$102:AN$102,LTA!J$105:AN$105)</f>
        <v>472.763553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5.45</v>
      </c>
      <c r="AB65" s="75">
        <f>-STOA!P65</f>
        <v>0</v>
      </c>
      <c r="AC65">
        <f t="shared" si="0"/>
        <v>12.284009287632285</v>
      </c>
      <c r="AD65">
        <f t="shared" si="1"/>
        <v>1383.6261370342183</v>
      </c>
      <c r="AE65">
        <f>'IDT-1'!F65</f>
        <v>0</v>
      </c>
      <c r="AF65" s="24"/>
      <c r="AG65">
        <f t="shared" si="2"/>
        <v>1383.6261370342183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3.4302600000000001</v>
      </c>
      <c r="E66">
        <f>GT_NG!T66</f>
        <v>11.022964509394573</v>
      </c>
      <c r="F66">
        <f>GT_Spot!T66</f>
        <v>0</v>
      </c>
      <c r="G66">
        <f>PPCL_NG!T66</f>
        <v>29.19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668.99329305001697</v>
      </c>
      <c r="P66" s="36">
        <v>64.847134588193711</v>
      </c>
      <c r="Q66" s="36">
        <v>22.773863146551722</v>
      </c>
      <c r="R66" s="38">
        <v>18.699999999999996</v>
      </c>
      <c r="S66" s="38">
        <v>0</v>
      </c>
      <c r="T66" s="37">
        <f>SUMPRODUCT(LTA!J66:AN66,LTA!J$101:AN$101,LTA!J$105:AN$105)</f>
        <v>51</v>
      </c>
      <c r="U66" s="37">
        <f>SUMPRODUCT(LTA!J66:AN66,LTA!J$102:AN$102,LTA!J$105:AN$105)</f>
        <v>463.23467900000003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5.45</v>
      </c>
      <c r="AB66" s="75">
        <f>-STOA!P66</f>
        <v>0</v>
      </c>
      <c r="AC66">
        <f t="shared" si="0"/>
        <v>13.011744410676398</v>
      </c>
      <c r="AD66">
        <f t="shared" si="1"/>
        <v>1385.240449883481</v>
      </c>
      <c r="AE66">
        <f>'IDT-1'!F66</f>
        <v>0</v>
      </c>
      <c r="AF66" s="24"/>
      <c r="AG66">
        <f t="shared" si="2"/>
        <v>1385.240449883481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3.4302600000000001</v>
      </c>
      <c r="E67">
        <f>GT_NG!T67</f>
        <v>11.022964509394573</v>
      </c>
      <c r="F67">
        <f>GT_Spot!T67</f>
        <v>0</v>
      </c>
      <c r="G67">
        <f>PPCL_NG!T67</f>
        <v>29.19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789.53761984548703</v>
      </c>
      <c r="P67" s="36">
        <v>64.847134588193711</v>
      </c>
      <c r="Q67" s="36">
        <v>22.773863146551722</v>
      </c>
      <c r="R67" s="38">
        <v>18.699999999999996</v>
      </c>
      <c r="S67" s="38">
        <v>0</v>
      </c>
      <c r="T67" s="37">
        <f>SUMPRODUCT(LTA!J67:AN67,LTA!J$101:AN$101,LTA!J$105:AN$105)</f>
        <v>45.82</v>
      </c>
      <c r="U67" s="37">
        <f>SUMPRODUCT(LTA!J67:AN67,LTA!J$102:AN$102,LTA!J$105:AN$105)</f>
        <v>453.72235900000004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-157</v>
      </c>
      <c r="AA67" s="75">
        <f>STOA!J67</f>
        <v>5.45</v>
      </c>
      <c r="AB67" s="75">
        <f>-STOA!P67</f>
        <v>0</v>
      </c>
      <c r="AC67">
        <f t="shared" si="0"/>
        <v>15.381498729072176</v>
      </c>
      <c r="AD67">
        <f t="shared" si="1"/>
        <v>1326.7227023605551</v>
      </c>
      <c r="AE67">
        <f>'IDT-1'!F67</f>
        <v>0</v>
      </c>
      <c r="AF67" s="24"/>
      <c r="AG67">
        <f t="shared" si="2"/>
        <v>1326.7227023605551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3.4302600000000001</v>
      </c>
      <c r="E68">
        <f>GT_NG!T68</f>
        <v>11.023670458038733</v>
      </c>
      <c r="F68">
        <f>GT_Spot!T68</f>
        <v>0</v>
      </c>
      <c r="G68">
        <f>PPCL_NG!T68</f>
        <v>29.19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837.8626347208957</v>
      </c>
      <c r="P68" s="36">
        <v>64.847134588193711</v>
      </c>
      <c r="Q68" s="36">
        <v>22.773863146551722</v>
      </c>
      <c r="R68" s="38">
        <v>18.699999999999996</v>
      </c>
      <c r="S68" s="38">
        <v>0</v>
      </c>
      <c r="T68" s="37">
        <f>SUMPRODUCT(LTA!J68:AN68,LTA!J$101:AN$101,LTA!J$105:AN$105)</f>
        <v>36.6</v>
      </c>
      <c r="U68" s="37">
        <f>SUMPRODUCT(LTA!J68:AN68,LTA!J$102:AN$102,LTA!J$105:AN$105)</f>
        <v>443.61870400000009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-149</v>
      </c>
      <c r="AA68" s="75">
        <f>STOA!J68</f>
        <v>5.45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15.521301250535302</v>
      </c>
      <c r="AD68">
        <f t="shared" ref="AD68:AD98" si="4">SUM(B68:AB68,AI68:AR68)-AC68</f>
        <v>1368.5849656631449</v>
      </c>
      <c r="AE68">
        <f>'IDT-1'!F68</f>
        <v>-1.73</v>
      </c>
      <c r="AF68" s="24"/>
      <c r="AG68">
        <f t="shared" ref="AG68:AG98" si="5">SUM(AD68:AF68)</f>
        <v>1366.8549656631449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3.4302600000000001</v>
      </c>
      <c r="E69">
        <f>GT_NG!T69</f>
        <v>11.023670458038733</v>
      </c>
      <c r="F69">
        <f>GT_Spot!T69</f>
        <v>0</v>
      </c>
      <c r="G69">
        <f>PPCL_NG!T69</f>
        <v>29.19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839.67235031743303</v>
      </c>
      <c r="P69" s="36">
        <v>64.847134588193711</v>
      </c>
      <c r="Q69" s="36">
        <v>22.773863146551722</v>
      </c>
      <c r="R69" s="38">
        <v>18.7</v>
      </c>
      <c r="S69" s="38">
        <v>0</v>
      </c>
      <c r="T69" s="37">
        <f>SUMPRODUCT(LTA!J69:AN69,LTA!J$101:AN$101,LTA!J$105:AN$105)</f>
        <v>30.240000000000002</v>
      </c>
      <c r="U69" s="37">
        <f>SUMPRODUCT(LTA!J69:AN69,LTA!J$102:AN$102,LTA!J$105:AN$105)</f>
        <v>432.25284200000004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-131</v>
      </c>
      <c r="AA69" s="75">
        <f>STOA!J69</f>
        <v>5.45</v>
      </c>
      <c r="AB69" s="75">
        <f>-STOA!P69</f>
        <v>0</v>
      </c>
      <c r="AC69">
        <f t="shared" si="3"/>
        <v>15.443386054840197</v>
      </c>
      <c r="AD69">
        <f t="shared" si="4"/>
        <v>1345.7467344553772</v>
      </c>
      <c r="AE69">
        <f>'IDT-1'!F69</f>
        <v>-14.416</v>
      </c>
      <c r="AF69" s="24"/>
      <c r="AG69">
        <f t="shared" si="5"/>
        <v>1331.3307344553773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3.4302600000000001</v>
      </c>
      <c r="E70">
        <f>GT_NG!T70</f>
        <v>11.023670458038733</v>
      </c>
      <c r="F70">
        <f>GT_Spot!T70</f>
        <v>0</v>
      </c>
      <c r="G70">
        <f>PPCL_NG!T70</f>
        <v>29.19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839.67239528427422</v>
      </c>
      <c r="P70" s="36">
        <v>64.847134588193711</v>
      </c>
      <c r="Q70" s="36">
        <v>22.773863146551722</v>
      </c>
      <c r="R70" s="38">
        <v>12.02</v>
      </c>
      <c r="S70" s="38">
        <v>0</v>
      </c>
      <c r="T70" s="37">
        <f>SUMPRODUCT(LTA!J70:AN70,LTA!J$101:AN$101,LTA!J$105:AN$105)</f>
        <v>21.990000000000002</v>
      </c>
      <c r="U70" s="37">
        <f>SUMPRODUCT(LTA!J70:AN70,LTA!J$102:AN$102,LTA!J$105:AN$105)</f>
        <v>425.03428100000008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-95</v>
      </c>
      <c r="AA70" s="75">
        <f>STOA!J70</f>
        <v>5.45</v>
      </c>
      <c r="AB70" s="75">
        <f>-STOA!P70</f>
        <v>0</v>
      </c>
      <c r="AC70">
        <f t="shared" si="3"/>
        <v>14.973257160560344</v>
      </c>
      <c r="AD70">
        <f t="shared" si="4"/>
        <v>1355.0683473164981</v>
      </c>
      <c r="AE70">
        <f>'IDT-1'!F70</f>
        <v>-30.562000000000001</v>
      </c>
      <c r="AF70" s="24"/>
      <c r="AG70">
        <f t="shared" si="5"/>
        <v>1324.5063473164982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3.4302600000000001</v>
      </c>
      <c r="E71">
        <f>GT_NG!T71</f>
        <v>11.023670458038733</v>
      </c>
      <c r="F71">
        <f>GT_Spot!T71</f>
        <v>0</v>
      </c>
      <c r="G71">
        <f>PPCL_NG!T71</f>
        <v>29.19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848.17086456947857</v>
      </c>
      <c r="P71" s="36">
        <v>64.847134588193711</v>
      </c>
      <c r="Q71" s="36">
        <v>22.773863146551722</v>
      </c>
      <c r="R71" s="38">
        <v>5.4700000000000006</v>
      </c>
      <c r="S71" s="38">
        <v>0</v>
      </c>
      <c r="T71" s="37">
        <f>SUMPRODUCT(LTA!J71:AN71,LTA!J$101:AN$101,LTA!J$105:AN$105)</f>
        <v>17.05</v>
      </c>
      <c r="U71" s="37">
        <f>SUMPRODUCT(LTA!J71:AN71,LTA!J$102:AN$102,LTA!J$105:AN$105)</f>
        <v>418.36115600000005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-95</v>
      </c>
      <c r="AA71" s="75">
        <f>STOA!J71</f>
        <v>5.55</v>
      </c>
      <c r="AB71" s="75">
        <f>-STOA!P71</f>
        <v>0</v>
      </c>
      <c r="AC71">
        <f t="shared" si="3"/>
        <v>15.066650740714048</v>
      </c>
      <c r="AD71">
        <f t="shared" si="4"/>
        <v>1325.4102980215487</v>
      </c>
      <c r="AE71">
        <f>'IDT-1'!F71</f>
        <v>-33.445</v>
      </c>
      <c r="AF71" s="24"/>
      <c r="AG71">
        <f t="shared" si="5"/>
        <v>1291.9652980215487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3.4302600000000001</v>
      </c>
      <c r="E72">
        <f>GT_NG!T72</f>
        <v>11.023670458038733</v>
      </c>
      <c r="F72">
        <f>GT_Spot!T72</f>
        <v>0</v>
      </c>
      <c r="G72">
        <f>PPCL_NG!T72</f>
        <v>29.19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851.07305741242169</v>
      </c>
      <c r="P72" s="36">
        <v>64.847134588193711</v>
      </c>
      <c r="Q72" s="36">
        <v>22.773863146551722</v>
      </c>
      <c r="R72" s="38">
        <v>3.65</v>
      </c>
      <c r="S72" s="38">
        <v>0</v>
      </c>
      <c r="T72" s="37">
        <f>SUMPRODUCT(LTA!J72:AN72,LTA!J$101:AN$101,LTA!J$105:AN$105)</f>
        <v>21.27</v>
      </c>
      <c r="U72" s="37">
        <f>SUMPRODUCT(LTA!J72:AN72,LTA!J$102:AN$102,LTA!J$105:AN$105)</f>
        <v>413.13812700000005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-94</v>
      </c>
      <c r="AA72" s="75">
        <f>STOA!J72</f>
        <v>5.55</v>
      </c>
      <c r="AB72" s="75">
        <f>-STOA!P72</f>
        <v>0</v>
      </c>
      <c r="AC72">
        <f t="shared" si="3"/>
        <v>15.058469255009751</v>
      </c>
      <c r="AD72">
        <f t="shared" si="4"/>
        <v>1326.4976433501963</v>
      </c>
      <c r="AE72">
        <f>'IDT-1'!F72</f>
        <v>-44.401000000000003</v>
      </c>
      <c r="AF72" s="24"/>
      <c r="AG72">
        <f t="shared" si="5"/>
        <v>1282.0966433501962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3.4302600000000001</v>
      </c>
      <c r="E73">
        <f>GT_NG!T73</f>
        <v>11.023670458038733</v>
      </c>
      <c r="F73">
        <f>GT_Spot!T73</f>
        <v>0</v>
      </c>
      <c r="G73">
        <f>PPCL_NG!T73</f>
        <v>29.19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865.90956680611191</v>
      </c>
      <c r="P73" s="36">
        <v>64.847134588193711</v>
      </c>
      <c r="Q73" s="36">
        <v>22.773863146551722</v>
      </c>
      <c r="R73" s="38">
        <v>1.9</v>
      </c>
      <c r="S73" s="38">
        <v>0</v>
      </c>
      <c r="T73" s="37">
        <f>SUMPRODUCT(LTA!J73:AN73,LTA!J$101:AN$101,LTA!J$105:AN$105)</f>
        <v>18.649999999999999</v>
      </c>
      <c r="U73" s="37">
        <f>SUMPRODUCT(LTA!J73:AN73,LTA!J$102:AN$102,LTA!J$105:AN$105)</f>
        <v>410.70645400000006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-76</v>
      </c>
      <c r="AA73" s="75">
        <f>STOA!J73</f>
        <v>5.55</v>
      </c>
      <c r="AB73" s="75">
        <f>-STOA!P73</f>
        <v>0</v>
      </c>
      <c r="AC73">
        <f t="shared" si="3"/>
        <v>14.960491392352518</v>
      </c>
      <c r="AD73">
        <f t="shared" si="4"/>
        <v>1353.630457606544</v>
      </c>
      <c r="AE73">
        <f>'IDT-1'!F73</f>
        <v>-71.503</v>
      </c>
      <c r="AF73" s="24"/>
      <c r="AG73">
        <f t="shared" si="5"/>
        <v>1282.1274576065441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-89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3.4302600000000001</v>
      </c>
      <c r="E74">
        <f>GT_NG!T74</f>
        <v>11.023670458038733</v>
      </c>
      <c r="F74">
        <f>GT_Spot!T74</f>
        <v>0</v>
      </c>
      <c r="G74">
        <f>PPCL_NG!T74</f>
        <v>29.19</v>
      </c>
      <c r="H74">
        <f>PPCL_Spot!T74</f>
        <v>0</v>
      </c>
      <c r="I74">
        <f>Bawana_NG!T74</f>
        <v>69.610000000000014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885.3157272977146</v>
      </c>
      <c r="P74" s="36">
        <v>64.847134588193711</v>
      </c>
      <c r="Q74" s="36">
        <v>22.773863146551722</v>
      </c>
      <c r="R74" s="38">
        <v>0.57999999999999996</v>
      </c>
      <c r="S74" s="38">
        <v>0</v>
      </c>
      <c r="T74" s="37">
        <f>SUMPRODUCT(LTA!J74:AN74,LTA!J$101:AN$101,LTA!J$105:AN$105)</f>
        <v>17.23</v>
      </c>
      <c r="U74" s="37">
        <f>SUMPRODUCT(LTA!J74:AN74,LTA!J$102:AN$102,LTA!J$105:AN$105)</f>
        <v>407.83759700000007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-114</v>
      </c>
      <c r="AA74" s="75">
        <f>STOA!J74</f>
        <v>5.55</v>
      </c>
      <c r="AB74" s="75">
        <f>-STOA!P74</f>
        <v>0</v>
      </c>
      <c r="AC74">
        <f t="shared" si="3"/>
        <v>15.073029535556421</v>
      </c>
      <c r="AD74">
        <f t="shared" si="4"/>
        <v>1368.3152229549423</v>
      </c>
      <c r="AE74">
        <f>'IDT-1'!F74</f>
        <v>-88</v>
      </c>
      <c r="AF74" s="24"/>
      <c r="AG74">
        <f t="shared" si="5"/>
        <v>1280.3152229549423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3.4302600000000001</v>
      </c>
      <c r="E75">
        <f>GT_NG!T75</f>
        <v>11.023670458038733</v>
      </c>
      <c r="F75">
        <f>GT_Spot!T75</f>
        <v>0</v>
      </c>
      <c r="G75">
        <f>PPCL_NG!T75</f>
        <v>29.19</v>
      </c>
      <c r="H75">
        <f>PPCL_Spot!T75</f>
        <v>0</v>
      </c>
      <c r="I75">
        <f>Bawana_NG!T75</f>
        <v>69.610000000000014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907.46527635594248</v>
      </c>
      <c r="P75" s="36">
        <v>64.847134588193711</v>
      </c>
      <c r="Q75" s="36">
        <v>22.773863146551722</v>
      </c>
      <c r="R75" s="38">
        <v>0</v>
      </c>
      <c r="S75" s="38">
        <v>0</v>
      </c>
      <c r="T75" s="37">
        <f>SUMPRODUCT(LTA!J75:AN75,LTA!J$101:AN$101,LTA!J$105:AN$105)</f>
        <v>10.029999999999999</v>
      </c>
      <c r="U75" s="37">
        <f>SUMPRODUCT(LTA!J75:AN75,LTA!J$102:AN$102,LTA!J$105:AN$105)</f>
        <v>407.65000000000003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-129</v>
      </c>
      <c r="AA75" s="75">
        <f>STOA!J75</f>
        <v>5.63</v>
      </c>
      <c r="AB75" s="75">
        <f>-STOA!P75</f>
        <v>0</v>
      </c>
      <c r="AC75">
        <f t="shared" si="3"/>
        <v>15.76673487508933</v>
      </c>
      <c r="AD75">
        <f t="shared" si="4"/>
        <v>1317.8834696736376</v>
      </c>
      <c r="AE75">
        <f>'IDT-1'!F75</f>
        <v>-33</v>
      </c>
      <c r="AF75" s="24"/>
      <c r="AG75">
        <f t="shared" si="5"/>
        <v>1284.8834696736376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-99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3.4302600000000001</v>
      </c>
      <c r="E76">
        <f>GT_NG!T76</f>
        <v>11.023670458038733</v>
      </c>
      <c r="F76">
        <f>GT_Spot!T76</f>
        <v>0</v>
      </c>
      <c r="G76">
        <f>PPCL_NG!T76</f>
        <v>29.19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941.24355350003384</v>
      </c>
      <c r="P76" s="36">
        <v>64.847134588193711</v>
      </c>
      <c r="Q76" s="36">
        <v>22.773863146551722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407.28000000000003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-221</v>
      </c>
      <c r="AA76" s="75">
        <f>STOA!J76</f>
        <v>5.63</v>
      </c>
      <c r="AB76" s="75">
        <f>-STOA!P76</f>
        <v>0</v>
      </c>
      <c r="AC76">
        <f t="shared" si="3"/>
        <v>16.504604472633684</v>
      </c>
      <c r="AD76">
        <f t="shared" si="4"/>
        <v>1294.5238772201844</v>
      </c>
      <c r="AE76">
        <f>'IDT-1'!F76</f>
        <v>0</v>
      </c>
      <c r="AF76" s="24"/>
      <c r="AG76">
        <f t="shared" si="5"/>
        <v>1294.5238772201844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3.4302600000000001</v>
      </c>
      <c r="E77">
        <f>GT_NG!T77</f>
        <v>11.023670458038733</v>
      </c>
      <c r="F77">
        <f>GT_Spot!T77</f>
        <v>0</v>
      </c>
      <c r="G77">
        <f>PPCL_NG!T77</f>
        <v>29.19</v>
      </c>
      <c r="H77">
        <f>PPCL_Spot!T77</f>
        <v>0</v>
      </c>
      <c r="I77">
        <f>Bawana_NG!T77</f>
        <v>69.610000000000014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941.50537786509642</v>
      </c>
      <c r="P77" s="36">
        <v>64.847134588193711</v>
      </c>
      <c r="Q77" s="36">
        <v>22.773863146551722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406.94000000000005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-209.99</v>
      </c>
      <c r="AA77" s="75">
        <f>STOA!J77</f>
        <v>5.63</v>
      </c>
      <c r="AB77" s="75">
        <f>-STOA!P77</f>
        <v>0</v>
      </c>
      <c r="AC77">
        <f t="shared" si="3"/>
        <v>16.167005792582959</v>
      </c>
      <c r="AD77">
        <f t="shared" si="4"/>
        <v>1318.7933002652978</v>
      </c>
      <c r="AE77">
        <f>'IDT-1'!F77</f>
        <v>0</v>
      </c>
      <c r="AF77" s="24"/>
      <c r="AG77">
        <f t="shared" si="5"/>
        <v>1318.7933002652978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3.4302600000000001</v>
      </c>
      <c r="E78">
        <f>GT_NG!T78</f>
        <v>11.022299449753838</v>
      </c>
      <c r="F78">
        <f>GT_Spot!T78</f>
        <v>0</v>
      </c>
      <c r="G78">
        <f>PPCL_NG!T78</f>
        <v>29.19</v>
      </c>
      <c r="H78">
        <f>PPCL_Spot!T78</f>
        <v>0</v>
      </c>
      <c r="I78">
        <f>Bawana_NG!T78</f>
        <v>69.610000000000014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941.50537786509642</v>
      </c>
      <c r="P78" s="36">
        <v>64.847134588193711</v>
      </c>
      <c r="Q78" s="36">
        <v>22.773863146551722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406.82000000000005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-213</v>
      </c>
      <c r="AA78" s="75">
        <f>STOA!J78</f>
        <v>5.63</v>
      </c>
      <c r="AB78" s="75">
        <f>-STOA!P78</f>
        <v>0</v>
      </c>
      <c r="AC78">
        <f t="shared" si="3"/>
        <v>16.237051529162841</v>
      </c>
      <c r="AD78">
        <f t="shared" si="4"/>
        <v>1310.5918835204334</v>
      </c>
      <c r="AE78">
        <f>'IDT-1'!F78</f>
        <v>0</v>
      </c>
      <c r="AF78" s="24"/>
      <c r="AG78">
        <f t="shared" si="5"/>
        <v>1310.5918835204334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3.4302600000000001</v>
      </c>
      <c r="E79">
        <f>GT_NG!T79</f>
        <v>11.022299449753838</v>
      </c>
      <c r="F79">
        <f>GT_Spot!T79</f>
        <v>0</v>
      </c>
      <c r="G79">
        <f>PPCL_NG!T79</f>
        <v>29.19</v>
      </c>
      <c r="H79">
        <f>PPCL_Spot!T79</f>
        <v>0</v>
      </c>
      <c r="I79">
        <f>Bawana_NG!T79</f>
        <v>69.610000000000014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941.46650296133976</v>
      </c>
      <c r="P79" s="36">
        <v>64.847134588193711</v>
      </c>
      <c r="Q79" s="36">
        <v>22.773863146551722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402.76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-216</v>
      </c>
      <c r="AA79" s="75">
        <f>STOA!J79</f>
        <v>5.73</v>
      </c>
      <c r="AB79" s="75">
        <f>-STOA!P79</f>
        <v>0</v>
      </c>
      <c r="AC79">
        <f t="shared" si="3"/>
        <v>16.113080154787824</v>
      </c>
      <c r="AD79">
        <f t="shared" si="4"/>
        <v>1316.7169799910512</v>
      </c>
      <c r="AE79">
        <f>'IDT-1'!F79</f>
        <v>0</v>
      </c>
      <c r="AF79" s="24"/>
      <c r="AG79">
        <f t="shared" si="5"/>
        <v>1316.7169799910512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-32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3.4302600000000001</v>
      </c>
      <c r="E80">
        <f>GT_NG!T80</f>
        <v>11.022299449753838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69.610000000000014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944.0351807326208</v>
      </c>
      <c r="P80" s="36">
        <v>64.847134588193711</v>
      </c>
      <c r="Q80" s="36">
        <v>22.773863146551722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402.51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-216</v>
      </c>
      <c r="AA80" s="75">
        <f>STOA!J80</f>
        <v>5.73</v>
      </c>
      <c r="AB80" s="75">
        <f>-STOA!P80</f>
        <v>0</v>
      </c>
      <c r="AC80">
        <f t="shared" si="3"/>
        <v>16.250572176963637</v>
      </c>
      <c r="AD80">
        <f t="shared" si="4"/>
        <v>1306.0881657401565</v>
      </c>
      <c r="AE80">
        <f>'IDT-1'!F80</f>
        <v>0</v>
      </c>
      <c r="AF80" s="24"/>
      <c r="AG80">
        <f t="shared" si="5"/>
        <v>1306.0881657401565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3.4302600000000001</v>
      </c>
      <c r="E81">
        <f>GT_NG!T81</f>
        <v>11.022299449753838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69.610000000000014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942.90099554330425</v>
      </c>
      <c r="P81" s="36">
        <v>64.847134588193711</v>
      </c>
      <c r="Q81" s="36">
        <v>22.773863146551722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-225</v>
      </c>
      <c r="AA81" s="75">
        <f>STOA!J81</f>
        <v>5.73</v>
      </c>
      <c r="AB81" s="75">
        <f>-STOA!P81</f>
        <v>0</v>
      </c>
      <c r="AC81">
        <f t="shared" si="3"/>
        <v>15.916930756498621</v>
      </c>
      <c r="AD81">
        <f t="shared" si="4"/>
        <v>1340.827621971305</v>
      </c>
      <c r="AE81">
        <f>'IDT-1'!F81</f>
        <v>0</v>
      </c>
      <c r="AF81" s="24"/>
      <c r="AG81">
        <f t="shared" si="5"/>
        <v>1340.827621971305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3.4302600000000001</v>
      </c>
      <c r="E82">
        <f>GT_NG!T82</f>
        <v>11.022299449753838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69.610000000000014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927.88189767556707</v>
      </c>
      <c r="P82" s="36">
        <v>64.847134588193711</v>
      </c>
      <c r="Q82" s="36">
        <v>22.773863146551722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401.76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-237</v>
      </c>
      <c r="AA82" s="75">
        <f>STOA!J82</f>
        <v>5.73</v>
      </c>
      <c r="AB82" s="75">
        <f>-STOA!P82</f>
        <v>0</v>
      </c>
      <c r="AC82">
        <f t="shared" si="3"/>
        <v>15.888748225528875</v>
      </c>
      <c r="AD82">
        <f t="shared" si="4"/>
        <v>1313.5467066345375</v>
      </c>
      <c r="AE82">
        <f>'IDT-1'!F82</f>
        <v>0</v>
      </c>
      <c r="AF82" s="24"/>
      <c r="AG82">
        <f t="shared" si="5"/>
        <v>1313.5467066345375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3.4302600000000001</v>
      </c>
      <c r="E83">
        <f>GT_NG!T83</f>
        <v>11.022299449753838</v>
      </c>
      <c r="F83">
        <f>GT_Spot!T83</f>
        <v>0</v>
      </c>
      <c r="G83">
        <f>PPCL_NG!T83</f>
        <v>29.58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927.22624227692586</v>
      </c>
      <c r="P83" s="36">
        <v>64.847134588193711</v>
      </c>
      <c r="Q83" s="36">
        <v>22.773863146551722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401.40000000000003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-253</v>
      </c>
      <c r="AA83" s="75">
        <f>STOA!J83</f>
        <v>5.73</v>
      </c>
      <c r="AB83" s="75">
        <f>-STOA!P83</f>
        <v>0</v>
      </c>
      <c r="AC83">
        <f t="shared" si="3"/>
        <v>16.156792411208887</v>
      </c>
      <c r="AD83">
        <f t="shared" si="4"/>
        <v>1281.4630070502164</v>
      </c>
      <c r="AE83">
        <f>'IDT-1'!F83</f>
        <v>0</v>
      </c>
      <c r="AF83" s="24"/>
      <c r="AG83">
        <f t="shared" si="5"/>
        <v>1281.4630070502164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3.4302600000000001</v>
      </c>
      <c r="E84">
        <f>GT_NG!T84</f>
        <v>11.022299449753838</v>
      </c>
      <c r="F84">
        <f>GT_Spot!T84</f>
        <v>0</v>
      </c>
      <c r="G84">
        <f>PPCL_NG!T84</f>
        <v>29.58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902.11282418318899</v>
      </c>
      <c r="P84" s="36">
        <v>64.847134588193711</v>
      </c>
      <c r="Q84" s="36">
        <v>22.773863146551722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401.40000000000003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-248</v>
      </c>
      <c r="AA84" s="75">
        <f>STOA!J84</f>
        <v>5.73</v>
      </c>
      <c r="AB84" s="75">
        <f>-STOA!P84</f>
        <v>0</v>
      </c>
      <c r="AC84">
        <f t="shared" si="3"/>
        <v>15.935794331984003</v>
      </c>
      <c r="AD84">
        <f t="shared" si="4"/>
        <v>1256.5705870357044</v>
      </c>
      <c r="AE84">
        <f>'IDT-1'!F84</f>
        <v>0</v>
      </c>
      <c r="AF84" s="24"/>
      <c r="AG84">
        <f t="shared" si="5"/>
        <v>1256.5705870357044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3.4302600000000001</v>
      </c>
      <c r="E85">
        <f>GT_NG!T85</f>
        <v>11.022299449753838</v>
      </c>
      <c r="F85">
        <f>GT_Spot!T85</f>
        <v>0</v>
      </c>
      <c r="G85">
        <f>PPCL_NG!T85</f>
        <v>29.58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887.05727876993683</v>
      </c>
      <c r="P85" s="36">
        <v>64.847134588193711</v>
      </c>
      <c r="Q85" s="36">
        <v>22.773863146551722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401.40000000000003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-234</v>
      </c>
      <c r="AA85" s="75">
        <f>STOA!J85</f>
        <v>5.73</v>
      </c>
      <c r="AB85" s="75">
        <f>-STOA!P85</f>
        <v>0</v>
      </c>
      <c r="AC85">
        <f t="shared" si="3"/>
        <v>15.634621109425677</v>
      </c>
      <c r="AD85">
        <f t="shared" si="4"/>
        <v>1260.8162148450106</v>
      </c>
      <c r="AE85">
        <f>'IDT-1'!F85</f>
        <v>-18</v>
      </c>
      <c r="AF85" s="24"/>
      <c r="AG85">
        <f t="shared" si="5"/>
        <v>1242.8162148450106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3.4302600000000001</v>
      </c>
      <c r="E86">
        <f>GT_NG!T86</f>
        <v>11.022299449753838</v>
      </c>
      <c r="F86">
        <f>GT_Spot!T86</f>
        <v>0</v>
      </c>
      <c r="G86">
        <f>PPCL_NG!T86</f>
        <v>29.58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871.74325813869143</v>
      </c>
      <c r="P86" s="36">
        <v>64.847134588193711</v>
      </c>
      <c r="Q86" s="36">
        <v>22.773863146551722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401.40000000000003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-227</v>
      </c>
      <c r="AA86" s="75">
        <f>STOA!J86</f>
        <v>5.73</v>
      </c>
      <c r="AB86" s="75">
        <f>-STOA!P86</f>
        <v>0</v>
      </c>
      <c r="AC86">
        <f t="shared" si="3"/>
        <v>15.348929559993394</v>
      </c>
      <c r="AD86">
        <f t="shared" si="4"/>
        <v>1262.7878857631974</v>
      </c>
      <c r="AE86">
        <f>'IDT-1'!F86</f>
        <v>-30</v>
      </c>
      <c r="AF86" s="24"/>
      <c r="AG86">
        <f t="shared" si="5"/>
        <v>1232.7878857631974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3.4302600000000001</v>
      </c>
      <c r="E87">
        <f>GT_NG!T87</f>
        <v>11.022299449753838</v>
      </c>
      <c r="F87">
        <f>GT_Spot!T87</f>
        <v>0</v>
      </c>
      <c r="G87">
        <f>PPCL_NG!T87</f>
        <v>29.58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858.67219330274236</v>
      </c>
      <c r="P87" s="36">
        <v>64.847134588193711</v>
      </c>
      <c r="Q87" s="36">
        <v>22.773863146551722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401.16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-209</v>
      </c>
      <c r="AA87" s="75">
        <f>STOA!J87</f>
        <v>5.73</v>
      </c>
      <c r="AB87" s="75">
        <f>-STOA!P87</f>
        <v>0</v>
      </c>
      <c r="AC87">
        <f t="shared" si="3"/>
        <v>15.160767169259481</v>
      </c>
      <c r="AD87">
        <f t="shared" si="4"/>
        <v>1257.6649833179822</v>
      </c>
      <c r="AE87">
        <f>'IDT-1'!F87</f>
        <v>-34</v>
      </c>
      <c r="AF87" s="24"/>
      <c r="AG87">
        <f t="shared" si="5"/>
        <v>1223.6649833179822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3.4302600000000001</v>
      </c>
      <c r="E88">
        <f>GT_NG!T88</f>
        <v>11.022299449753838</v>
      </c>
      <c r="F88">
        <f>GT_Spot!T88</f>
        <v>0</v>
      </c>
      <c r="G88">
        <f>PPCL_NG!T88</f>
        <v>29.58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852.67817252891257</v>
      </c>
      <c r="P88" s="36">
        <v>64.847134588193711</v>
      </c>
      <c r="Q88" s="36">
        <v>22.773863146551722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401.16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-176</v>
      </c>
      <c r="AA88" s="75">
        <f>STOA!J88</f>
        <v>5.73</v>
      </c>
      <c r="AB88" s="75">
        <f>-STOA!P88</f>
        <v>0</v>
      </c>
      <c r="AC88">
        <f t="shared" si="3"/>
        <v>14.815041578217333</v>
      </c>
      <c r="AD88">
        <f t="shared" si="4"/>
        <v>1285.0166881351947</v>
      </c>
      <c r="AE88">
        <f>'IDT-1'!F88</f>
        <v>-53</v>
      </c>
      <c r="AF88" s="24"/>
      <c r="AG88">
        <f t="shared" si="5"/>
        <v>1232.0166881351947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3.4302600000000001</v>
      </c>
      <c r="E89">
        <f>GT_NG!T89</f>
        <v>11.022299449753838</v>
      </c>
      <c r="F89">
        <f>GT_Spot!T89</f>
        <v>0</v>
      </c>
      <c r="G89">
        <f>PPCL_NG!T89</f>
        <v>29.58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863.82431522619527</v>
      </c>
      <c r="P89" s="36">
        <v>64.847134588193711</v>
      </c>
      <c r="Q89" s="36">
        <v>22.773863146551722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401.16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-130</v>
      </c>
      <c r="AA89" s="75">
        <f>STOA!J89</f>
        <v>5.73</v>
      </c>
      <c r="AB89" s="75">
        <f>-STOA!P89</f>
        <v>0</v>
      </c>
      <c r="AC89">
        <f t="shared" si="3"/>
        <v>14.691174445898538</v>
      </c>
      <c r="AD89">
        <f t="shared" si="4"/>
        <v>1321.2866979647963</v>
      </c>
      <c r="AE89">
        <f>'IDT-1'!F89</f>
        <v>-79</v>
      </c>
      <c r="AF89" s="24"/>
      <c r="AG89">
        <f t="shared" si="5"/>
        <v>1242.2866979647963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-36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3.4302600000000001</v>
      </c>
      <c r="E90">
        <f>GT_NG!T90</f>
        <v>11.022299449753838</v>
      </c>
      <c r="F90">
        <f>GT_Spot!T90</f>
        <v>0</v>
      </c>
      <c r="G90">
        <f>PPCL_NG!T90</f>
        <v>29.58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857.26335696039757</v>
      </c>
      <c r="P90" s="36">
        <v>64.847134588193711</v>
      </c>
      <c r="Q90" s="36">
        <v>22.773863146551722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401.16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-67</v>
      </c>
      <c r="AA90" s="75">
        <f>STOA!J90</f>
        <v>5.73</v>
      </c>
      <c r="AB90" s="75">
        <f>-STOA!P90</f>
        <v>0</v>
      </c>
      <c r="AC90">
        <f t="shared" si="3"/>
        <v>14.020847214128041</v>
      </c>
      <c r="AD90">
        <f t="shared" si="4"/>
        <v>1384.3960669307689</v>
      </c>
      <c r="AE90">
        <f>'IDT-1'!F90</f>
        <v>-120</v>
      </c>
      <c r="AF90" s="24"/>
      <c r="AG90">
        <f t="shared" si="5"/>
        <v>1264.3960669307689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3.4302600000000001</v>
      </c>
      <c r="E91">
        <f>GT_NG!T91</f>
        <v>11.022299449753838</v>
      </c>
      <c r="F91">
        <f>GT_Spot!T91</f>
        <v>0</v>
      </c>
      <c r="G91">
        <f>PPCL_NG!T91</f>
        <v>29.96</v>
      </c>
      <c r="H91">
        <f>PPCL_Spot!T91</f>
        <v>0</v>
      </c>
      <c r="I91">
        <f>Bawana_NG!T91</f>
        <v>69.610000000000014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841.21722042108956</v>
      </c>
      <c r="P91" s="36">
        <v>64.847134588193711</v>
      </c>
      <c r="Q91" s="36">
        <v>22.773863146551722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401.08000000000004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5.73</v>
      </c>
      <c r="AB91" s="75">
        <f>-STOA!P91</f>
        <v>0</v>
      </c>
      <c r="AC91">
        <f t="shared" si="3"/>
        <v>13.234177903461873</v>
      </c>
      <c r="AD91">
        <f t="shared" si="4"/>
        <v>1442.4365997021273</v>
      </c>
      <c r="AE91">
        <f>'IDT-1'!F91</f>
        <v>-161.26299999999998</v>
      </c>
      <c r="AF91" s="24"/>
      <c r="AG91">
        <f t="shared" si="5"/>
        <v>1281.1735997021274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-24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3.4302600000000001</v>
      </c>
      <c r="E92">
        <f>GT_NG!T92</f>
        <v>11.021671826625386</v>
      </c>
      <c r="F92">
        <f>GT_Spot!T92</f>
        <v>0</v>
      </c>
      <c r="G92">
        <f>PPCL_NG!T92</f>
        <v>29.96</v>
      </c>
      <c r="H92">
        <f>PPCL_Spot!T92</f>
        <v>0</v>
      </c>
      <c r="I92">
        <f>Bawana_NG!T92</f>
        <v>69.610000000000014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840.56156502244835</v>
      </c>
      <c r="P92" s="36">
        <v>64.847134588193711</v>
      </c>
      <c r="Q92" s="36">
        <v>22.773863146551722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401.08000000000004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5.73</v>
      </c>
      <c r="AB92" s="75">
        <f>-STOA!P92</f>
        <v>0</v>
      </c>
      <c r="AC92">
        <f t="shared" si="3"/>
        <v>13.157377592692734</v>
      </c>
      <c r="AD92">
        <f t="shared" si="4"/>
        <v>1449.8571169911265</v>
      </c>
      <c r="AE92">
        <f>'IDT-1'!F92</f>
        <v>-147.523</v>
      </c>
      <c r="AF92" s="24"/>
      <c r="AG92">
        <f t="shared" si="5"/>
        <v>1302.3341169911266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-16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3.4302600000000001</v>
      </c>
      <c r="E93">
        <f>GT_NG!T93</f>
        <v>11.021671826625386</v>
      </c>
      <c r="F93">
        <f>GT_Spot!T93</f>
        <v>0</v>
      </c>
      <c r="G93">
        <f>PPCL_NG!T93</f>
        <v>29.96</v>
      </c>
      <c r="H93">
        <f>PPCL_Spot!T93</f>
        <v>0</v>
      </c>
      <c r="I93">
        <f>Bawana_NG!T93</f>
        <v>69.610000000000014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840.36183902311745</v>
      </c>
      <c r="P93" s="36">
        <v>64.847134588193711</v>
      </c>
      <c r="Q93" s="36">
        <v>22.773863146551722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401.08000000000004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5.73</v>
      </c>
      <c r="AB93" s="75">
        <f>-STOA!P93</f>
        <v>0</v>
      </c>
      <c r="AC93">
        <f t="shared" si="3"/>
        <v>13.235523151598381</v>
      </c>
      <c r="AD93">
        <f t="shared" si="4"/>
        <v>1440.57924543289</v>
      </c>
      <c r="AE93">
        <f>'IDT-1'!F93</f>
        <v>-132.773</v>
      </c>
      <c r="AF93" s="24"/>
      <c r="AG93">
        <f t="shared" si="5"/>
        <v>1307.8062454328901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3.4302600000000001</v>
      </c>
      <c r="E94">
        <f>GT_NG!T94</f>
        <v>11.021671826625386</v>
      </c>
      <c r="F94">
        <f>GT_Spot!T94</f>
        <v>0</v>
      </c>
      <c r="G94">
        <f>PPCL_NG!T94</f>
        <v>29.96</v>
      </c>
      <c r="H94">
        <f>PPCL_Spot!T94</f>
        <v>0</v>
      </c>
      <c r="I94">
        <f>Bawana_NG!T94</f>
        <v>69.610000000000014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835.74059076343485</v>
      </c>
      <c r="P94" s="36">
        <v>64.847134588193711</v>
      </c>
      <c r="Q94" s="36">
        <v>22.773863146551722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401.08000000000004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5.73</v>
      </c>
      <c r="AB94" s="75">
        <f>-STOA!P94</f>
        <v>0</v>
      </c>
      <c r="AC94">
        <f t="shared" si="3"/>
        <v>13.150465529302197</v>
      </c>
      <c r="AD94">
        <f t="shared" si="4"/>
        <v>1441.0430547955036</v>
      </c>
      <c r="AE94">
        <f>'IDT-1'!F94</f>
        <v>-121.31700000000001</v>
      </c>
      <c r="AF94" s="24"/>
      <c r="AG94">
        <f t="shared" si="5"/>
        <v>1319.7260547955036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3.4302600000000001</v>
      </c>
      <c r="E95">
        <f>GT_NG!T95</f>
        <v>11.021671826625386</v>
      </c>
      <c r="F95">
        <f>GT_Spot!T95</f>
        <v>0</v>
      </c>
      <c r="G95">
        <f>PPCL_NG!T95</f>
        <v>29.96</v>
      </c>
      <c r="H95">
        <f>PPCL_Spot!T95</f>
        <v>0</v>
      </c>
      <c r="I95">
        <f>Bawana_NG!T95</f>
        <v>69.610000000000014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835.85470697652511</v>
      </c>
      <c r="P95" s="36">
        <v>64.847134588193711</v>
      </c>
      <c r="Q95" s="36">
        <v>22.773863146551722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401.04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5.63</v>
      </c>
      <c r="AB95" s="75">
        <f>-STOA!P95</f>
        <v>0</v>
      </c>
      <c r="AC95">
        <f t="shared" si="3"/>
        <v>13.150237751977391</v>
      </c>
      <c r="AD95">
        <f t="shared" si="4"/>
        <v>1441.0173987859187</v>
      </c>
      <c r="AE95">
        <f>'IDT-1'!F95</f>
        <v>-116.71000000000001</v>
      </c>
      <c r="AF95" s="24"/>
      <c r="AG95">
        <f t="shared" si="5"/>
        <v>1324.3073987859186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3.4302600000000001</v>
      </c>
      <c r="E96">
        <f>GT_NG!T96</f>
        <v>11.021671826625386</v>
      </c>
      <c r="F96">
        <f>GT_Spot!T96</f>
        <v>0</v>
      </c>
      <c r="G96">
        <f>PPCL_NG!T96</f>
        <v>29.96</v>
      </c>
      <c r="H96">
        <f>PPCL_Spot!T96</f>
        <v>0</v>
      </c>
      <c r="I96">
        <f>Bawana_NG!T96</f>
        <v>69.610000000000014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835.85470697652511</v>
      </c>
      <c r="P96" s="36">
        <v>64.847134588193711</v>
      </c>
      <c r="Q96" s="36">
        <v>22.773863146551722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401.04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5.63</v>
      </c>
      <c r="AB96" s="75">
        <f>-STOA!P96</f>
        <v>0</v>
      </c>
      <c r="AC96">
        <f t="shared" si="3"/>
        <v>13.105847114366416</v>
      </c>
      <c r="AD96">
        <f t="shared" si="4"/>
        <v>1446.0617894235295</v>
      </c>
      <c r="AE96">
        <f>'IDT-1'!F96</f>
        <v>-118.01</v>
      </c>
      <c r="AF96" s="24"/>
      <c r="AG96">
        <f t="shared" si="5"/>
        <v>1328.0517894235295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3.4302600000000001</v>
      </c>
      <c r="E97">
        <f>GT_NG!T97</f>
        <v>11.021671826625386</v>
      </c>
      <c r="F97">
        <f>GT_Spot!T97</f>
        <v>0</v>
      </c>
      <c r="G97">
        <f>PPCL_NG!T97</f>
        <v>29.96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834.30097143916612</v>
      </c>
      <c r="P97" s="36">
        <v>64.847134588193711</v>
      </c>
      <c r="Q97" s="36">
        <v>22.773863146551722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401.04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5.63</v>
      </c>
      <c r="AB97" s="75">
        <f>-STOA!P97</f>
        <v>0</v>
      </c>
      <c r="AC97">
        <f t="shared" si="3"/>
        <v>13.092174241637656</v>
      </c>
      <c r="AD97">
        <f t="shared" si="4"/>
        <v>1444.5217267588994</v>
      </c>
      <c r="AE97">
        <f>'IDT-1'!F97</f>
        <v>-117.25200000000001</v>
      </c>
      <c r="AF97" s="24"/>
      <c r="AG97">
        <f t="shared" si="5"/>
        <v>1327.2697267588994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3.4302600000000001</v>
      </c>
      <c r="E98">
        <f>GT_NG!T98</f>
        <v>11.021671826625386</v>
      </c>
      <c r="F98">
        <f>GT_Spot!T98</f>
        <v>0</v>
      </c>
      <c r="G98">
        <f>PPCL_NG!T98</f>
        <v>29.96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834.30097143916612</v>
      </c>
      <c r="P98" s="36">
        <v>64.847134588193711</v>
      </c>
      <c r="Q98" s="36">
        <v>22.773863146551722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401.04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5.63</v>
      </c>
      <c r="AB98" s="75">
        <f>-STOA!P98</f>
        <v>0</v>
      </c>
      <c r="AC98">
        <f t="shared" si="3"/>
        <v>13.092174241637656</v>
      </c>
      <c r="AD98">
        <f t="shared" si="4"/>
        <v>1444.5217267588994</v>
      </c>
      <c r="AE98">
        <f>'IDT-1'!F98</f>
        <v>-122.062</v>
      </c>
      <c r="AF98" s="24"/>
      <c r="AG98">
        <f t="shared" si="5"/>
        <v>1322.4597267588995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8.2326239999999912E-2</v>
      </c>
      <c r="E99">
        <f t="shared" si="6"/>
        <v>0.26564616332929053</v>
      </c>
      <c r="F99">
        <f t="shared" si="6"/>
        <v>0</v>
      </c>
      <c r="G99">
        <f t="shared" si="6"/>
        <v>0.71444401600753293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1.0397086920707939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18.413643477518473</v>
      </c>
      <c r="P99" s="36">
        <f t="shared" si="6"/>
        <v>1.5219454639122936</v>
      </c>
      <c r="Q99" s="36">
        <f t="shared" si="6"/>
        <v>0.52397994234069589</v>
      </c>
      <c r="R99" s="38">
        <f>SUM(R3:R98)/4000</f>
        <v>0.18572250000000007</v>
      </c>
      <c r="S99" s="38">
        <f t="shared" si="6"/>
        <v>0</v>
      </c>
      <c r="T99" s="37">
        <f t="shared" si="6"/>
        <v>0.70030750000000008</v>
      </c>
      <c r="U99" s="37">
        <f t="shared" si="6"/>
        <v>10.504975609250014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-4.3704974999999999</v>
      </c>
      <c r="AA99" s="75">
        <f t="shared" si="6"/>
        <v>0.13251000000000007</v>
      </c>
      <c r="AB99" s="75">
        <f t="shared" si="6"/>
        <v>0</v>
      </c>
      <c r="AC99">
        <f t="shared" si="6"/>
        <v>0.36161340118725666</v>
      </c>
      <c r="AD99">
        <f t="shared" si="6"/>
        <v>30.335883703241826</v>
      </c>
      <c r="AE99">
        <f t="shared" si="6"/>
        <v>-0.64229824999999996</v>
      </c>
      <c r="AG99">
        <f t="shared" si="6"/>
        <v>29.693585453241827</v>
      </c>
      <c r="AI99">
        <f t="shared" si="6"/>
        <v>0</v>
      </c>
      <c r="AJ99">
        <f t="shared" si="6"/>
        <v>0</v>
      </c>
      <c r="AK99">
        <f t="shared" si="6"/>
        <v>0.11614500000000003</v>
      </c>
      <c r="AL99">
        <f t="shared" si="6"/>
        <v>-0.80400000000000005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0.55404000000000009</v>
      </c>
      <c r="E3">
        <f>GT_NG!S3</f>
        <v>2.0578310684785506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1.6063628355652273E-3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74.53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-46</v>
      </c>
      <c r="AA3" s="75">
        <f>STOA!K3</f>
        <v>33.880000000000003</v>
      </c>
      <c r="AB3" s="75">
        <f>-STOA!Q3</f>
        <v>0</v>
      </c>
      <c r="AC3">
        <f>SUMIF(B3:AB3,"&gt;0")*$AC$2-SUMIF(B3:AB3,"&lt;0")*($AC$2/(1-$AC$2))+SUMIF(AI3:AR3,"&gt;0")*$AC$2-SUMIF(AI3:AR3,"&lt;0")*($AC$2/(1-$AC$2))</f>
        <v>1.9659364674165487</v>
      </c>
      <c r="AD3">
        <f>SUM(B3:AB3,AI3:AR3)-AC3</f>
        <v>129.02754096389754</v>
      </c>
      <c r="AE3">
        <f>'IDT-1'!E3</f>
        <v>0</v>
      </c>
      <c r="AF3" s="24"/>
      <c r="AG3">
        <f>SUM(AD3:AF3)+AT3</f>
        <v>129.02754096389754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0.55404000000000009</v>
      </c>
      <c r="E4">
        <f>GT_NG!S4</f>
        <v>2.0578310684785506</v>
      </c>
      <c r="F4">
        <f>GT_Spot!S4</f>
        <v>0</v>
      </c>
      <c r="G4">
        <f>PPCL_NG!S4</f>
        <v>46.97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1.6063628355652273E-3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74.53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-48</v>
      </c>
      <c r="AA4" s="75">
        <f>STOA!K4</f>
        <v>33.880000000000003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1.9836927224609393</v>
      </c>
      <c r="AD4">
        <f t="shared" ref="AD4:AD67" si="1">SUM(B4:AB4,AI4:AR4)-AC4</f>
        <v>127.00978470885315</v>
      </c>
      <c r="AE4">
        <f>'IDT-1'!E4</f>
        <v>0</v>
      </c>
      <c r="AF4" s="24"/>
      <c r="AG4">
        <f t="shared" ref="AG4:AG67" si="2">SUM(AD4:AF4)+AT4</f>
        <v>127.00978470885315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0.55404000000000009</v>
      </c>
      <c r="E5">
        <f>GT_NG!S5</f>
        <v>2.0838795630162537</v>
      </c>
      <c r="F5">
        <f>GT_Spot!S5</f>
        <v>0</v>
      </c>
      <c r="G5">
        <f>PPCL_NG!S5</f>
        <v>46.97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1.6063628355652273E-3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74.53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-51</v>
      </c>
      <c r="AA5" s="75">
        <f>STOA!K5</f>
        <v>33.880000000000003</v>
      </c>
      <c r="AB5" s="75">
        <f>-STOA!Q5</f>
        <v>0</v>
      </c>
      <c r="AC5">
        <f t="shared" si="0"/>
        <v>2.0105563317794575</v>
      </c>
      <c r="AD5">
        <f t="shared" si="1"/>
        <v>124.00896959407235</v>
      </c>
      <c r="AE5">
        <f>'IDT-1'!E5</f>
        <v>0</v>
      </c>
      <c r="AF5" s="24"/>
      <c r="AG5">
        <f t="shared" si="2"/>
        <v>124.00896959407235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0.55404000000000009</v>
      </c>
      <c r="E6">
        <f>GT_NG!S6</f>
        <v>2.0838795630162537</v>
      </c>
      <c r="F6">
        <f>GT_Spot!S6</f>
        <v>0</v>
      </c>
      <c r="G6">
        <f>PPCL_NG!S6</f>
        <v>46.97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1.6063628355652273E-3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-53</v>
      </c>
      <c r="AA6" s="75">
        <f>STOA!K6</f>
        <v>33.880000000000003</v>
      </c>
      <c r="AB6" s="75">
        <f>-STOA!Q6</f>
        <v>0</v>
      </c>
      <c r="AC6">
        <f t="shared" si="0"/>
        <v>2.0283125868238479</v>
      </c>
      <c r="AD6">
        <f t="shared" si="1"/>
        <v>121.99121333902796</v>
      </c>
      <c r="AE6">
        <f>'IDT-1'!E6</f>
        <v>0</v>
      </c>
      <c r="AF6" s="24"/>
      <c r="AG6">
        <f t="shared" si="2"/>
        <v>121.99121333902796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0.55404000000000009</v>
      </c>
      <c r="E7">
        <f>GT_NG!S7</f>
        <v>2.0838795630162537</v>
      </c>
      <c r="F7">
        <f>GT_Spot!S7</f>
        <v>0</v>
      </c>
      <c r="G7">
        <f>PPCL_NG!S7</f>
        <v>46.97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1.6063628355652273E-3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74.53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-53</v>
      </c>
      <c r="AA7" s="75">
        <f>STOA!K7</f>
        <v>33.880000000000003</v>
      </c>
      <c r="AB7" s="75">
        <f>-STOA!Q7</f>
        <v>0</v>
      </c>
      <c r="AC7">
        <f t="shared" si="0"/>
        <v>2.0283125868238479</v>
      </c>
      <c r="AD7">
        <f t="shared" si="1"/>
        <v>121.99121333902796</v>
      </c>
      <c r="AE7">
        <f>'IDT-1'!E7</f>
        <v>0</v>
      </c>
      <c r="AF7" s="24"/>
      <c r="AG7">
        <f t="shared" si="2"/>
        <v>121.99121333902796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0.55404000000000009</v>
      </c>
      <c r="E8">
        <f>GT_NG!S8</f>
        <v>2.0838795630162537</v>
      </c>
      <c r="F8">
        <f>GT_Spot!S8</f>
        <v>0</v>
      </c>
      <c r="G8">
        <f>PPCL_NG!S8</f>
        <v>46.97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1.6063628355652273E-3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-55</v>
      </c>
      <c r="AA8" s="75">
        <f>STOA!K8</f>
        <v>33.880000000000003</v>
      </c>
      <c r="AB8" s="75">
        <f>-STOA!Q8</f>
        <v>0</v>
      </c>
      <c r="AC8">
        <f t="shared" si="0"/>
        <v>2.0546048418682386</v>
      </c>
      <c r="AD8">
        <f t="shared" si="1"/>
        <v>120.93492108398357</v>
      </c>
      <c r="AE8">
        <f>'IDT-1'!E8</f>
        <v>0</v>
      </c>
      <c r="AF8" s="24"/>
      <c r="AG8">
        <f t="shared" si="2"/>
        <v>120.93492108398357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0.55404000000000009</v>
      </c>
      <c r="E9">
        <f>GT_NG!S9</f>
        <v>2.0838795630162537</v>
      </c>
      <c r="F9">
        <f>GT_Spot!S9</f>
        <v>0</v>
      </c>
      <c r="G9">
        <f>PPCL_NG!S9</f>
        <v>46.97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1.6063628355652273E-3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74.53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-55</v>
      </c>
      <c r="AA9" s="75">
        <f>STOA!K9</f>
        <v>33.880000000000003</v>
      </c>
      <c r="AB9" s="75">
        <f>-STOA!Q9</f>
        <v>0</v>
      </c>
      <c r="AC9">
        <f t="shared" si="0"/>
        <v>2.0460688418682387</v>
      </c>
      <c r="AD9">
        <f t="shared" si="1"/>
        <v>119.97345708398358</v>
      </c>
      <c r="AE9">
        <f>'IDT-1'!E9</f>
        <v>0</v>
      </c>
      <c r="AF9" s="24"/>
      <c r="AG9">
        <f t="shared" si="2"/>
        <v>119.97345708398358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0.55404000000000009</v>
      </c>
      <c r="E10">
        <f>GT_NG!S10</f>
        <v>2.0838795630162537</v>
      </c>
      <c r="F10">
        <f>GT_Spot!S10</f>
        <v>0</v>
      </c>
      <c r="G10">
        <f>PPCL_NG!S10</f>
        <v>46.97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1.6063628355652273E-3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-55</v>
      </c>
      <c r="AA10" s="75">
        <f>STOA!K10</f>
        <v>33.880000000000003</v>
      </c>
      <c r="AB10" s="75">
        <f>-STOA!Q10</f>
        <v>0</v>
      </c>
      <c r="AC10">
        <f t="shared" si="0"/>
        <v>2.0460688418682387</v>
      </c>
      <c r="AD10">
        <f t="shared" si="1"/>
        <v>119.97345708398358</v>
      </c>
      <c r="AE10">
        <f>'IDT-1'!E10</f>
        <v>0</v>
      </c>
      <c r="AF10" s="24"/>
      <c r="AG10">
        <f t="shared" si="2"/>
        <v>119.97345708398358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0.55404000000000009</v>
      </c>
      <c r="E11">
        <f>GT_NG!S11</f>
        <v>2.0834154351395733</v>
      </c>
      <c r="F11">
        <f>GT_Spot!S11</f>
        <v>0</v>
      </c>
      <c r="G11">
        <f>PPCL_NG!S11</f>
        <v>47.58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74.53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-54</v>
      </c>
      <c r="AA11" s="75">
        <f>STOA!K11</f>
        <v>33.880000000000003</v>
      </c>
      <c r="AB11" s="75">
        <f>-STOA!Q11</f>
        <v>0</v>
      </c>
      <c r="AC11">
        <f t="shared" si="0"/>
        <v>2.0425404940277754</v>
      </c>
      <c r="AD11">
        <f t="shared" si="1"/>
        <v>121.58491494111178</v>
      </c>
      <c r="AE11">
        <f>'IDT-1'!E11</f>
        <v>0</v>
      </c>
      <c r="AF11" s="24"/>
      <c r="AG11">
        <f t="shared" si="2"/>
        <v>121.58491494111178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0.55404000000000009</v>
      </c>
      <c r="E12">
        <f>GT_NG!S12</f>
        <v>2.0834154351395733</v>
      </c>
      <c r="F12">
        <f>GT_Spot!S12</f>
        <v>0</v>
      </c>
      <c r="G12">
        <f>PPCL_NG!S12</f>
        <v>47.58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74.53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-58</v>
      </c>
      <c r="AA12" s="75">
        <f>STOA!K12</f>
        <v>33.880000000000003</v>
      </c>
      <c r="AB12" s="75">
        <f>-STOA!Q12</f>
        <v>0</v>
      </c>
      <c r="AC12">
        <f t="shared" si="0"/>
        <v>2.0780530041165566</v>
      </c>
      <c r="AD12">
        <f t="shared" si="1"/>
        <v>117.549402431023</v>
      </c>
      <c r="AE12">
        <f>'IDT-1'!E12</f>
        <v>0</v>
      </c>
      <c r="AF12" s="24"/>
      <c r="AG12">
        <f t="shared" si="2"/>
        <v>117.549402431023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0.55404000000000009</v>
      </c>
      <c r="E13">
        <f>GT_NG!S13</f>
        <v>2.0834154351395733</v>
      </c>
      <c r="F13">
        <f>GT_Spot!S13</f>
        <v>0</v>
      </c>
      <c r="G13">
        <f>PPCL_NG!S13</f>
        <v>47.58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-59</v>
      </c>
      <c r="AA13" s="75">
        <f>STOA!K13</f>
        <v>33.880000000000003</v>
      </c>
      <c r="AB13" s="75">
        <f>-STOA!Q13</f>
        <v>0</v>
      </c>
      <c r="AC13">
        <f t="shared" si="0"/>
        <v>2.0869311316387518</v>
      </c>
      <c r="AD13">
        <f t="shared" si="1"/>
        <v>116.5405243035008</v>
      </c>
      <c r="AE13">
        <f>'IDT-1'!E13</f>
        <v>0</v>
      </c>
      <c r="AF13" s="24"/>
      <c r="AG13">
        <f t="shared" si="2"/>
        <v>116.5405243035008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0.55404000000000009</v>
      </c>
      <c r="E14">
        <f>GT_NG!S14</f>
        <v>2.0834154351395733</v>
      </c>
      <c r="F14">
        <f>GT_Spot!S14</f>
        <v>0</v>
      </c>
      <c r="G14">
        <f>PPCL_NG!S14</f>
        <v>47.58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74.53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-59</v>
      </c>
      <c r="AA14" s="75">
        <f>STOA!K14</f>
        <v>33.880000000000003</v>
      </c>
      <c r="AB14" s="75">
        <f>-STOA!Q14</f>
        <v>0</v>
      </c>
      <c r="AC14">
        <f t="shared" si="0"/>
        <v>2.0869311316387518</v>
      </c>
      <c r="AD14">
        <f t="shared" si="1"/>
        <v>116.5405243035008</v>
      </c>
      <c r="AE14">
        <f>'IDT-1'!E14</f>
        <v>0</v>
      </c>
      <c r="AF14" s="24"/>
      <c r="AG14">
        <f t="shared" si="2"/>
        <v>116.5405243035008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0.55404000000000009</v>
      </c>
      <c r="E15">
        <f>GT_NG!S15</f>
        <v>2.0834154351395733</v>
      </c>
      <c r="F15">
        <f>GT_Spot!S15</f>
        <v>0</v>
      </c>
      <c r="G15">
        <f>PPCL_NG!S15</f>
        <v>47.58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74.53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-61</v>
      </c>
      <c r="AA15" s="75">
        <f>STOA!K15</f>
        <v>33.880000000000003</v>
      </c>
      <c r="AB15" s="75">
        <f>-STOA!Q15</f>
        <v>0</v>
      </c>
      <c r="AC15">
        <f t="shared" si="0"/>
        <v>2.1046873866831426</v>
      </c>
      <c r="AD15">
        <f t="shared" si="1"/>
        <v>114.52276804845641</v>
      </c>
      <c r="AE15">
        <f>'IDT-1'!E15</f>
        <v>0</v>
      </c>
      <c r="AF15" s="24"/>
      <c r="AG15">
        <f t="shared" si="2"/>
        <v>114.52276804845641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0.55404000000000009</v>
      </c>
      <c r="E16">
        <f>GT_NG!S16</f>
        <v>2.0834154351395733</v>
      </c>
      <c r="F16">
        <f>GT_Spot!S16</f>
        <v>0</v>
      </c>
      <c r="G16">
        <f>PPCL_NG!S16</f>
        <v>47.58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74.53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-61</v>
      </c>
      <c r="AA16" s="75">
        <f>STOA!K16</f>
        <v>33.880000000000003</v>
      </c>
      <c r="AB16" s="75">
        <f>-STOA!Q16</f>
        <v>0</v>
      </c>
      <c r="AC16">
        <f t="shared" si="0"/>
        <v>2.1046873866831426</v>
      </c>
      <c r="AD16">
        <f t="shared" si="1"/>
        <v>114.52276804845641</v>
      </c>
      <c r="AE16">
        <f>'IDT-1'!E16</f>
        <v>0</v>
      </c>
      <c r="AF16" s="24"/>
      <c r="AG16">
        <f t="shared" si="2"/>
        <v>114.52276804845641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0.55404000000000009</v>
      </c>
      <c r="E17">
        <f>GT_NG!S17</f>
        <v>2.0834154351395733</v>
      </c>
      <c r="F17">
        <f>GT_Spot!S17</f>
        <v>0</v>
      </c>
      <c r="G17">
        <f>PPCL_NG!S17</f>
        <v>47.58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74.53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-62</v>
      </c>
      <c r="AA17" s="75">
        <f>STOA!K17</f>
        <v>33.880000000000003</v>
      </c>
      <c r="AB17" s="75">
        <f>-STOA!Q17</f>
        <v>0</v>
      </c>
      <c r="AC17">
        <f t="shared" si="0"/>
        <v>2.1135655142053378</v>
      </c>
      <c r="AD17">
        <f t="shared" si="1"/>
        <v>113.51388992093422</v>
      </c>
      <c r="AE17">
        <f>'IDT-1'!E17</f>
        <v>0</v>
      </c>
      <c r="AF17" s="24"/>
      <c r="AG17">
        <f t="shared" si="2"/>
        <v>113.51388992093422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0.55404000000000009</v>
      </c>
      <c r="E18">
        <f>GT_NG!S18</f>
        <v>2.0834154351395733</v>
      </c>
      <c r="F18">
        <f>GT_Spot!S18</f>
        <v>0</v>
      </c>
      <c r="G18">
        <f>PPCL_NG!S18</f>
        <v>47.58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20.329999999999998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-6.2</v>
      </c>
      <c r="AA18" s="75">
        <f>STOA!K18</f>
        <v>33.880000000000003</v>
      </c>
      <c r="AB18" s="75">
        <f>-STOA!Q18</f>
        <v>0</v>
      </c>
      <c r="AC18">
        <f t="shared" si="0"/>
        <v>1.1412059984668392</v>
      </c>
      <c r="AD18">
        <f t="shared" si="1"/>
        <v>116.08624943667273</v>
      </c>
      <c r="AE18">
        <f>'IDT-1'!E18</f>
        <v>0</v>
      </c>
      <c r="AF18" s="24"/>
      <c r="AG18">
        <f t="shared" si="2"/>
        <v>116.08624943667273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0.55404000000000009</v>
      </c>
      <c r="E19">
        <f>GT_NG!S19</f>
        <v>2.0834154351395733</v>
      </c>
      <c r="F19">
        <f>GT_Spot!S19</f>
        <v>0</v>
      </c>
      <c r="G19">
        <f>PPCL_NG!S19</f>
        <v>47.58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14.52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33.880000000000003</v>
      </c>
      <c r="AB19" s="75">
        <f>-STOA!Q19</f>
        <v>0</v>
      </c>
      <c r="AC19">
        <f t="shared" si="0"/>
        <v>1.0350336078292282</v>
      </c>
      <c r="AD19">
        <f t="shared" si="1"/>
        <v>116.58242182731033</v>
      </c>
      <c r="AE19">
        <f>'IDT-1'!E19</f>
        <v>0</v>
      </c>
      <c r="AF19" s="24"/>
      <c r="AG19">
        <f t="shared" si="2"/>
        <v>116.58242182731033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0.55404000000000009</v>
      </c>
      <c r="E20">
        <f>GT_NG!S20</f>
        <v>2.0834154351395733</v>
      </c>
      <c r="F20">
        <f>GT_Spot!S20</f>
        <v>0</v>
      </c>
      <c r="G20">
        <f>PPCL_NG!S20</f>
        <v>47.58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13.55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33.880000000000003</v>
      </c>
      <c r="AB20" s="75">
        <f>-STOA!Q20</f>
        <v>0</v>
      </c>
      <c r="AC20">
        <f t="shared" si="0"/>
        <v>1.0264976078292283</v>
      </c>
      <c r="AD20">
        <f t="shared" si="1"/>
        <v>115.62095782731033</v>
      </c>
      <c r="AE20">
        <f>'IDT-1'!E20</f>
        <v>0</v>
      </c>
      <c r="AF20" s="24"/>
      <c r="AG20">
        <f t="shared" si="2"/>
        <v>115.62095782731033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0.55404000000000009</v>
      </c>
      <c r="E21">
        <f>GT_NG!S21</f>
        <v>2.0834154351395733</v>
      </c>
      <c r="F21">
        <f>GT_Spot!S21</f>
        <v>0</v>
      </c>
      <c r="G21">
        <f>PPCL_NG!S21</f>
        <v>47.58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13.55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33.880000000000003</v>
      </c>
      <c r="AB21" s="75">
        <f>-STOA!Q21</f>
        <v>0</v>
      </c>
      <c r="AC21">
        <f t="shared" si="0"/>
        <v>1.0264976078292283</v>
      </c>
      <c r="AD21">
        <f t="shared" si="1"/>
        <v>115.62095782731033</v>
      </c>
      <c r="AE21">
        <f>'IDT-1'!E21</f>
        <v>0</v>
      </c>
      <c r="AF21" s="24"/>
      <c r="AG21">
        <f t="shared" si="2"/>
        <v>115.62095782731033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0.55404000000000009</v>
      </c>
      <c r="E22">
        <f>GT_NG!S22</f>
        <v>2.0834154351395733</v>
      </c>
      <c r="F22">
        <f>GT_Spot!S22</f>
        <v>0</v>
      </c>
      <c r="G22">
        <f>PPCL_NG!S22</f>
        <v>47.58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18.39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-3.8</v>
      </c>
      <c r="AA22" s="75">
        <f>STOA!K22</f>
        <v>33.880000000000003</v>
      </c>
      <c r="AB22" s="75">
        <f>-STOA!Q22</f>
        <v>0</v>
      </c>
      <c r="AC22">
        <f t="shared" si="0"/>
        <v>1.1028264924135704</v>
      </c>
      <c r="AD22">
        <f t="shared" si="1"/>
        <v>116.58462894272601</v>
      </c>
      <c r="AE22">
        <f>'IDT-1'!E22</f>
        <v>0</v>
      </c>
      <c r="AF22" s="24"/>
      <c r="AG22">
        <f t="shared" si="2"/>
        <v>116.58462894272601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0.55404000000000009</v>
      </c>
      <c r="E23">
        <f>GT_NG!S23</f>
        <v>2.0838795630162537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14.52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33.880000000000003</v>
      </c>
      <c r="AB23" s="75">
        <f>-STOA!Q23</f>
        <v>0</v>
      </c>
      <c r="AC23">
        <f t="shared" si="0"/>
        <v>1.0296696921545432</v>
      </c>
      <c r="AD23">
        <f t="shared" si="1"/>
        <v>115.97824987086172</v>
      </c>
      <c r="AE23">
        <f>'IDT-1'!E23</f>
        <v>0</v>
      </c>
      <c r="AF23" s="24"/>
      <c r="AG23">
        <f t="shared" si="2"/>
        <v>115.97824987086172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0.55404000000000009</v>
      </c>
      <c r="E24">
        <f>GT_NG!S24</f>
        <v>2.0838795630162537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74.53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-60</v>
      </c>
      <c r="AA24" s="75">
        <f>STOA!K24</f>
        <v>33.880000000000003</v>
      </c>
      <c r="AB24" s="75">
        <f>-STOA!Q24</f>
        <v>0</v>
      </c>
      <c r="AC24">
        <f t="shared" si="0"/>
        <v>2.0904453434862624</v>
      </c>
      <c r="AD24">
        <f t="shared" si="1"/>
        <v>114.92747421952998</v>
      </c>
      <c r="AE24">
        <f>'IDT-1'!E24</f>
        <v>0</v>
      </c>
      <c r="AF24" s="24"/>
      <c r="AG24">
        <f t="shared" si="2"/>
        <v>114.92747421952998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0.55404000000000009</v>
      </c>
      <c r="E25">
        <f>GT_NG!S25</f>
        <v>2.0838795630162537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74.53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-59</v>
      </c>
      <c r="AA25" s="75">
        <f>STOA!K25</f>
        <v>33.880000000000003</v>
      </c>
      <c r="AB25" s="75">
        <f>-STOA!Q25</f>
        <v>0</v>
      </c>
      <c r="AC25">
        <f t="shared" si="0"/>
        <v>2.0815672159640668</v>
      </c>
      <c r="AD25">
        <f t="shared" si="1"/>
        <v>115.93635234705218</v>
      </c>
      <c r="AE25">
        <f>'IDT-1'!E25</f>
        <v>0</v>
      </c>
      <c r="AF25" s="24"/>
      <c r="AG25">
        <f t="shared" si="2"/>
        <v>115.93635234705218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0.55404000000000009</v>
      </c>
      <c r="E26">
        <f>GT_NG!S26</f>
        <v>2.0838795630162537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74.53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-60</v>
      </c>
      <c r="AA26" s="75">
        <f>STOA!K26</f>
        <v>33.880000000000003</v>
      </c>
      <c r="AB26" s="75">
        <f>-STOA!Q26</f>
        <v>0</v>
      </c>
      <c r="AC26">
        <f t="shared" si="0"/>
        <v>2.0904453434862624</v>
      </c>
      <c r="AD26">
        <f t="shared" si="1"/>
        <v>114.92747421952998</v>
      </c>
      <c r="AE26">
        <f>'IDT-1'!E26</f>
        <v>0</v>
      </c>
      <c r="AF26" s="24"/>
      <c r="AG26">
        <f t="shared" si="2"/>
        <v>114.92747421952998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0.55404000000000009</v>
      </c>
      <c r="E27">
        <f>GT_NG!S27</f>
        <v>2.0838795630162537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74.53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33.880000000000003</v>
      </c>
      <c r="AB27" s="75">
        <f>-STOA!Q27</f>
        <v>0</v>
      </c>
      <c r="AC27">
        <f t="shared" si="0"/>
        <v>2.0904453434862624</v>
      </c>
      <c r="AD27">
        <f t="shared" si="1"/>
        <v>114.92747421952998</v>
      </c>
      <c r="AE27">
        <f>'IDT-1'!E27</f>
        <v>0</v>
      </c>
      <c r="AF27" s="24"/>
      <c r="AG27">
        <f t="shared" si="2"/>
        <v>114.92747421952998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0.55404000000000009</v>
      </c>
      <c r="E28">
        <f>GT_NG!S28</f>
        <v>2.0838795630162537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74.53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-59</v>
      </c>
      <c r="AA28" s="75">
        <f>STOA!K28</f>
        <v>33.880000000000003</v>
      </c>
      <c r="AB28" s="75">
        <f>-STOA!Q28</f>
        <v>0</v>
      </c>
      <c r="AC28">
        <f t="shared" si="0"/>
        <v>2.0763137148276294</v>
      </c>
      <c r="AD28">
        <f t="shared" si="1"/>
        <v>115.34461708268437</v>
      </c>
      <c r="AE28">
        <f>'IDT-1'!E28</f>
        <v>0</v>
      </c>
      <c r="AF28" s="24"/>
      <c r="AG28">
        <f t="shared" si="2"/>
        <v>115.34461708268437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0.55404000000000009</v>
      </c>
      <c r="E29">
        <f>GT_NG!S29</f>
        <v>2.0838795630162537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74.53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-55</v>
      </c>
      <c r="AA29" s="75">
        <f>STOA!K29</f>
        <v>33.880000000000003</v>
      </c>
      <c r="AB29" s="75">
        <f>-STOA!Q29</f>
        <v>0</v>
      </c>
      <c r="AC29">
        <f t="shared" si="0"/>
        <v>2.0408012047388482</v>
      </c>
      <c r="AD29">
        <f t="shared" si="1"/>
        <v>119.38012959277316</v>
      </c>
      <c r="AE29">
        <f>'IDT-1'!E29</f>
        <v>0</v>
      </c>
      <c r="AF29" s="24"/>
      <c r="AG29">
        <f t="shared" si="2"/>
        <v>119.38012959277316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0.55404000000000009</v>
      </c>
      <c r="E30">
        <f>GT_NG!S30</f>
        <v>2.0838795630162537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74.53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-55</v>
      </c>
      <c r="AA30" s="75">
        <f>STOA!K30</f>
        <v>33.880000000000003</v>
      </c>
      <c r="AB30" s="75">
        <f>-STOA!Q30</f>
        <v>0</v>
      </c>
      <c r="AC30">
        <f t="shared" si="0"/>
        <v>2.0408012047388482</v>
      </c>
      <c r="AD30">
        <f t="shared" si="1"/>
        <v>119.38012959277316</v>
      </c>
      <c r="AE30">
        <f>'IDT-1'!E30</f>
        <v>0</v>
      </c>
      <c r="AF30" s="24"/>
      <c r="AG30">
        <f t="shared" si="2"/>
        <v>119.38012959277316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0.55404000000000009</v>
      </c>
      <c r="E31">
        <f>GT_NG!S31</f>
        <v>2.0838795630162537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74.53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-51</v>
      </c>
      <c r="AA31" s="75">
        <f>STOA!K31</f>
        <v>33.880000000000003</v>
      </c>
      <c r="AB31" s="75">
        <f>-STOA!Q31</f>
        <v>0</v>
      </c>
      <c r="AC31">
        <f t="shared" si="0"/>
        <v>2.005288694650067</v>
      </c>
      <c r="AD31">
        <f t="shared" si="1"/>
        <v>123.41564210286194</v>
      </c>
      <c r="AE31">
        <f>'IDT-1'!E31</f>
        <v>0</v>
      </c>
      <c r="AF31" s="24"/>
      <c r="AG31">
        <f t="shared" si="2"/>
        <v>123.41564210286194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0.55404000000000009</v>
      </c>
      <c r="E32">
        <f>GT_NG!S32</f>
        <v>2.0838795630162537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74.53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-56</v>
      </c>
      <c r="AA32" s="75">
        <f>STOA!K32</f>
        <v>33.880000000000003</v>
      </c>
      <c r="AB32" s="75">
        <f>-STOA!Q32</f>
        <v>0</v>
      </c>
      <c r="AC32">
        <f t="shared" si="0"/>
        <v>2.0496793322610434</v>
      </c>
      <c r="AD32">
        <f t="shared" si="1"/>
        <v>118.37125146525095</v>
      </c>
      <c r="AE32">
        <f>'IDT-1'!E32</f>
        <v>0</v>
      </c>
      <c r="AF32" s="24"/>
      <c r="AG32">
        <f t="shared" si="2"/>
        <v>118.37125146525095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0.55404000000000009</v>
      </c>
      <c r="E33">
        <f>GT_NG!S33</f>
        <v>2.0838795630162537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74.53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-52</v>
      </c>
      <c r="AA33" s="75">
        <f>STOA!K33</f>
        <v>33.880000000000003</v>
      </c>
      <c r="AB33" s="75">
        <f>-STOA!Q33</f>
        <v>0</v>
      </c>
      <c r="AC33">
        <f t="shared" si="0"/>
        <v>2.0141668221722622</v>
      </c>
      <c r="AD33">
        <f t="shared" si="1"/>
        <v>122.40676397533974</v>
      </c>
      <c r="AE33">
        <f>'IDT-1'!E33</f>
        <v>0</v>
      </c>
      <c r="AF33" s="24"/>
      <c r="AG33">
        <f t="shared" si="2"/>
        <v>122.40676397533974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0.55404000000000009</v>
      </c>
      <c r="E34">
        <f>GT_NG!S34</f>
        <v>2.0838795630162537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40.71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33.880000000000003</v>
      </c>
      <c r="AB34" s="75">
        <f>-STOA!Q34</f>
        <v>0</v>
      </c>
      <c r="AC34">
        <f t="shared" si="0"/>
        <v>1.2548881910181058</v>
      </c>
      <c r="AD34">
        <f t="shared" si="1"/>
        <v>141.34604260649391</v>
      </c>
      <c r="AE34">
        <f>'IDT-1'!E34</f>
        <v>0</v>
      </c>
      <c r="AF34" s="24"/>
      <c r="AG34">
        <f t="shared" si="2"/>
        <v>141.34604260649391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0.55404000000000009</v>
      </c>
      <c r="E35">
        <f>GT_NG!S35</f>
        <v>2.0838795630162537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22.26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33.880000000000003</v>
      </c>
      <c r="AB35" s="75">
        <f>-STOA!Q35</f>
        <v>0</v>
      </c>
      <c r="AC35">
        <f t="shared" si="0"/>
        <v>1.0925281910181057</v>
      </c>
      <c r="AD35">
        <f t="shared" si="1"/>
        <v>123.05840260649391</v>
      </c>
      <c r="AE35">
        <f>'IDT-1'!E35</f>
        <v>0</v>
      </c>
      <c r="AF35" s="24"/>
      <c r="AG35">
        <f t="shared" si="2"/>
        <v>123.05840260649391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0.55404000000000009</v>
      </c>
      <c r="E36">
        <f>GT_NG!S36</f>
        <v>2.0838795630162537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27.1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33.880000000000003</v>
      </c>
      <c r="AB36" s="75">
        <f>-STOA!Q36</f>
        <v>0</v>
      </c>
      <c r="AC36">
        <f t="shared" si="0"/>
        <v>1.1351201910181057</v>
      </c>
      <c r="AD36">
        <f t="shared" si="1"/>
        <v>127.85581060649389</v>
      </c>
      <c r="AE36">
        <f>'IDT-1'!E36</f>
        <v>0</v>
      </c>
      <c r="AF36" s="24"/>
      <c r="AG36">
        <f t="shared" si="2"/>
        <v>127.85581060649389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0.55404000000000009</v>
      </c>
      <c r="E37">
        <f>GT_NG!S37</f>
        <v>2.0838795630162537</v>
      </c>
      <c r="F37">
        <f>GT_Spot!S37</f>
        <v>0</v>
      </c>
      <c r="G37">
        <f>PPCL_NG!S37</f>
        <v>46.373011234495742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32.909999999999997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33.880000000000003</v>
      </c>
      <c r="AB37" s="75">
        <f>-STOA!Q37</f>
        <v>0</v>
      </c>
      <c r="AC37">
        <f t="shared" si="0"/>
        <v>1.1862481910181055</v>
      </c>
      <c r="AD37">
        <f t="shared" si="1"/>
        <v>133.61468260649389</v>
      </c>
      <c r="AE37">
        <f>'IDT-1'!E37</f>
        <v>0</v>
      </c>
      <c r="AF37" s="24"/>
      <c r="AG37">
        <f t="shared" si="2"/>
        <v>133.61468260649389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0.55404000000000009</v>
      </c>
      <c r="E38">
        <f>GT_NG!S38</f>
        <v>2.0838795630162537</v>
      </c>
      <c r="F38">
        <f>GT_Spot!S38</f>
        <v>0</v>
      </c>
      <c r="G38">
        <f>PPCL_NG!S38</f>
        <v>46.373011234495742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34.840000000000003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33.880000000000003</v>
      </c>
      <c r="AB38" s="75">
        <f>-STOA!Q38</f>
        <v>0</v>
      </c>
      <c r="AC38">
        <f t="shared" si="0"/>
        <v>1.2032321910181056</v>
      </c>
      <c r="AD38">
        <f t="shared" si="1"/>
        <v>135.52769860649389</v>
      </c>
      <c r="AE38">
        <f>'IDT-1'!E38</f>
        <v>0</v>
      </c>
      <c r="AF38" s="24"/>
      <c r="AG38">
        <f t="shared" si="2"/>
        <v>135.52769860649389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0.55404000000000009</v>
      </c>
      <c r="E39">
        <f>GT_NG!S39</f>
        <v>2.0840979453982551</v>
      </c>
      <c r="F39">
        <f>GT_Spot!S39</f>
        <v>0</v>
      </c>
      <c r="G39">
        <f>PPCL_NG!S39</f>
        <v>46.373011234495742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34.840000000000003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33.880000000000003</v>
      </c>
      <c r="AB39" s="75">
        <f>-STOA!Q39</f>
        <v>0</v>
      </c>
      <c r="AC39">
        <f t="shared" si="0"/>
        <v>1.2032341127830672</v>
      </c>
      <c r="AD39">
        <f t="shared" si="1"/>
        <v>135.52791506711094</v>
      </c>
      <c r="AE39">
        <f>'IDT-1'!E39</f>
        <v>0</v>
      </c>
      <c r="AF39" s="24"/>
      <c r="AG39">
        <f t="shared" si="2"/>
        <v>135.52791506711094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0.55404000000000009</v>
      </c>
      <c r="E40">
        <f>GT_NG!S40</f>
        <v>2.0840979453982551</v>
      </c>
      <c r="F40">
        <f>GT_Spot!S40</f>
        <v>0</v>
      </c>
      <c r="G40">
        <f>PPCL_NG!S40</f>
        <v>46.373011234495742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34.840000000000003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33.880000000000003</v>
      </c>
      <c r="AB40" s="75">
        <f>-STOA!Q40</f>
        <v>0</v>
      </c>
      <c r="AC40">
        <f t="shared" si="0"/>
        <v>1.2032341127830672</v>
      </c>
      <c r="AD40">
        <f t="shared" si="1"/>
        <v>135.52791506711094</v>
      </c>
      <c r="AE40">
        <f>'IDT-1'!E40</f>
        <v>0</v>
      </c>
      <c r="AF40" s="24"/>
      <c r="AG40">
        <f t="shared" si="2"/>
        <v>135.52791506711094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0.55404000000000009</v>
      </c>
      <c r="E41">
        <f>GT_NG!S41</f>
        <v>2.0840979453982551</v>
      </c>
      <c r="F41">
        <f>GT_Spot!S41</f>
        <v>0</v>
      </c>
      <c r="G41">
        <f>PPCL_NG!S41</f>
        <v>46.373011234495742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37.75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33.880000000000003</v>
      </c>
      <c r="AB41" s="75">
        <f>-STOA!Q41</f>
        <v>0</v>
      </c>
      <c r="AC41">
        <f t="shared" si="0"/>
        <v>1.2288421127830673</v>
      </c>
      <c r="AD41">
        <f t="shared" si="1"/>
        <v>138.41230706711093</v>
      </c>
      <c r="AE41">
        <f>'IDT-1'!E41</f>
        <v>0</v>
      </c>
      <c r="AF41" s="24"/>
      <c r="AG41">
        <f t="shared" si="2"/>
        <v>138.41230706711093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0.55404000000000009</v>
      </c>
      <c r="E42">
        <f>GT_NG!S42</f>
        <v>2.0840979453982551</v>
      </c>
      <c r="F42">
        <f>GT_Spot!S42</f>
        <v>0</v>
      </c>
      <c r="G42">
        <f>PPCL_NG!S42</f>
        <v>46.373011234495742</v>
      </c>
      <c r="H42">
        <f>PPCL_Spot!S42</f>
        <v>0</v>
      </c>
      <c r="I42">
        <f>Bawana_NG!S42</f>
        <v>16.78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45.49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33.880000000000003</v>
      </c>
      <c r="AB42" s="75">
        <f>-STOA!Q42</f>
        <v>0</v>
      </c>
      <c r="AC42">
        <f t="shared" si="0"/>
        <v>1.2774181127830673</v>
      </c>
      <c r="AD42">
        <f t="shared" si="1"/>
        <v>143.88373106711094</v>
      </c>
      <c r="AE42">
        <f>'IDT-1'!E42</f>
        <v>0</v>
      </c>
      <c r="AF42" s="24"/>
      <c r="AG42">
        <f t="shared" si="2"/>
        <v>143.88373106711094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0.55404000000000009</v>
      </c>
      <c r="E43">
        <f>GT_NG!S43</f>
        <v>2.0840979453982551</v>
      </c>
      <c r="F43">
        <f>GT_Spot!S43</f>
        <v>0</v>
      </c>
      <c r="G43">
        <f>PPCL_NG!S43</f>
        <v>46.373011234495742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37.75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33.880000000000003</v>
      </c>
      <c r="AB43" s="75">
        <f>-STOA!Q43</f>
        <v>0</v>
      </c>
      <c r="AC43">
        <f t="shared" si="0"/>
        <v>1.2288421127830673</v>
      </c>
      <c r="AD43">
        <f t="shared" si="1"/>
        <v>138.41230706711093</v>
      </c>
      <c r="AE43">
        <f>'IDT-1'!E43</f>
        <v>0</v>
      </c>
      <c r="AF43" s="24"/>
      <c r="AG43">
        <f t="shared" si="2"/>
        <v>138.41230706711093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0.55404000000000009</v>
      </c>
      <c r="E44">
        <f>GT_NG!S44</f>
        <v>2.0840979453982551</v>
      </c>
      <c r="F44">
        <f>GT_Spot!S44</f>
        <v>0</v>
      </c>
      <c r="G44">
        <f>PPCL_NG!S44</f>
        <v>46.373011234495742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40.65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33.880000000000003</v>
      </c>
      <c r="AB44" s="75">
        <f>-STOA!Q44</f>
        <v>0</v>
      </c>
      <c r="AC44">
        <f t="shared" si="0"/>
        <v>1.2543621127830673</v>
      </c>
      <c r="AD44">
        <f t="shared" si="1"/>
        <v>141.28678706711094</v>
      </c>
      <c r="AE44">
        <f>'IDT-1'!E44</f>
        <v>0</v>
      </c>
      <c r="AF44" s="24"/>
      <c r="AG44">
        <f t="shared" si="2"/>
        <v>141.28678706711094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0.55404000000000009</v>
      </c>
      <c r="E45">
        <f>GT_NG!S45</f>
        <v>2.0840979453982551</v>
      </c>
      <c r="F45">
        <f>GT_Spot!S45</f>
        <v>0</v>
      </c>
      <c r="G45">
        <f>PPCL_NG!S45</f>
        <v>46.373011234495742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40.65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33.880000000000003</v>
      </c>
      <c r="AB45" s="75">
        <f>-STOA!Q45</f>
        <v>0</v>
      </c>
      <c r="AC45">
        <f t="shared" si="0"/>
        <v>1.2543621127830673</v>
      </c>
      <c r="AD45">
        <f t="shared" si="1"/>
        <v>141.28678706711094</v>
      </c>
      <c r="AE45">
        <f>'IDT-1'!E45</f>
        <v>0</v>
      </c>
      <c r="AF45" s="24"/>
      <c r="AG45">
        <f t="shared" si="2"/>
        <v>141.28678706711094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0.55404000000000009</v>
      </c>
      <c r="E46">
        <f>GT_NG!S46</f>
        <v>2.0840979453982551</v>
      </c>
      <c r="F46">
        <f>GT_Spot!S46</f>
        <v>0</v>
      </c>
      <c r="G46">
        <f>PPCL_NG!S46</f>
        <v>46.373011234495742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46.46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33.880000000000003</v>
      </c>
      <c r="AB46" s="75">
        <f>-STOA!Q46</f>
        <v>0</v>
      </c>
      <c r="AC46">
        <f t="shared" si="0"/>
        <v>1.3054901127830674</v>
      </c>
      <c r="AD46">
        <f t="shared" si="1"/>
        <v>147.04565906711093</v>
      </c>
      <c r="AE46">
        <f>'IDT-1'!E46</f>
        <v>0</v>
      </c>
      <c r="AF46" s="24"/>
      <c r="AG46">
        <f t="shared" si="2"/>
        <v>147.04565906711093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0.55404000000000009</v>
      </c>
      <c r="E47">
        <f>GT_NG!S47</f>
        <v>2.0840979453982551</v>
      </c>
      <c r="F47">
        <f>GT_Spot!S47</f>
        <v>0</v>
      </c>
      <c r="G47">
        <f>PPCL_NG!S47</f>
        <v>46.373011234495742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46.46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33.880000000000003</v>
      </c>
      <c r="AB47" s="75">
        <f>-STOA!Q47</f>
        <v>0</v>
      </c>
      <c r="AC47">
        <f t="shared" si="0"/>
        <v>1.3054901127830674</v>
      </c>
      <c r="AD47">
        <f t="shared" si="1"/>
        <v>147.04565906711093</v>
      </c>
      <c r="AE47">
        <f>'IDT-1'!E47</f>
        <v>0</v>
      </c>
      <c r="AF47" s="24"/>
      <c r="AG47">
        <f t="shared" si="2"/>
        <v>147.04565906711093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0.55404000000000009</v>
      </c>
      <c r="E48">
        <f>GT_NG!S48</f>
        <v>2.0840979453982551</v>
      </c>
      <c r="F48">
        <f>GT_Spot!S48</f>
        <v>0</v>
      </c>
      <c r="G48">
        <f>PPCL_NG!S48</f>
        <v>46.373011234495742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46.46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33.880000000000003</v>
      </c>
      <c r="AB48" s="75">
        <f>-STOA!Q48</f>
        <v>0</v>
      </c>
      <c r="AC48">
        <f t="shared" si="0"/>
        <v>1.3054901127830674</v>
      </c>
      <c r="AD48">
        <f t="shared" si="1"/>
        <v>147.04565906711093</v>
      </c>
      <c r="AE48">
        <f>'IDT-1'!E48</f>
        <v>0</v>
      </c>
      <c r="AF48" s="24"/>
      <c r="AG48">
        <f t="shared" si="2"/>
        <v>147.04565906711093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0.55404000000000009</v>
      </c>
      <c r="E49">
        <f>GT_NG!S49</f>
        <v>2.0840979453982551</v>
      </c>
      <c r="F49">
        <f>GT_Spot!S49</f>
        <v>0</v>
      </c>
      <c r="G49">
        <f>PPCL_NG!S49</f>
        <v>46.373011234495742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44.52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33.880000000000003</v>
      </c>
      <c r="AB49" s="75">
        <f>-STOA!Q49</f>
        <v>0</v>
      </c>
      <c r="AC49">
        <f t="shared" si="0"/>
        <v>1.2884181127830674</v>
      </c>
      <c r="AD49">
        <f t="shared" si="1"/>
        <v>145.12273106711095</v>
      </c>
      <c r="AE49">
        <f>'IDT-1'!E49</f>
        <v>0</v>
      </c>
      <c r="AF49" s="24"/>
      <c r="AG49">
        <f t="shared" si="2"/>
        <v>145.12273106711095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0.55404000000000009</v>
      </c>
      <c r="E50">
        <f>GT_NG!S50</f>
        <v>2.0840979453982551</v>
      </c>
      <c r="F50">
        <f>GT_Spot!S50</f>
        <v>0</v>
      </c>
      <c r="G50">
        <f>PPCL_NG!S50</f>
        <v>46.373011234495742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42.59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33.880000000000003</v>
      </c>
      <c r="AB50" s="75">
        <f>-STOA!Q50</f>
        <v>0</v>
      </c>
      <c r="AC50">
        <f t="shared" si="0"/>
        <v>1.2714341127830673</v>
      </c>
      <c r="AD50">
        <f t="shared" si="1"/>
        <v>143.20971506711095</v>
      </c>
      <c r="AE50">
        <f>'IDT-1'!E50</f>
        <v>0</v>
      </c>
      <c r="AF50" s="24"/>
      <c r="AG50">
        <f t="shared" si="2"/>
        <v>143.20971506711095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0.55404000000000009</v>
      </c>
      <c r="E51">
        <f>GT_NG!S51</f>
        <v>2.0842166232261801</v>
      </c>
      <c r="F51">
        <f>GT_Spot!S51</f>
        <v>0</v>
      </c>
      <c r="G51">
        <f>PPCL_NG!S51</f>
        <v>46.373011234495742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42.59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33.880000000000003</v>
      </c>
      <c r="AB51" s="75">
        <f>-STOA!Q51</f>
        <v>0</v>
      </c>
      <c r="AC51">
        <f t="shared" si="0"/>
        <v>1.271435157147953</v>
      </c>
      <c r="AD51">
        <f t="shared" si="1"/>
        <v>143.20983270057397</v>
      </c>
      <c r="AE51">
        <f>'IDT-1'!E51</f>
        <v>0</v>
      </c>
      <c r="AF51" s="24"/>
      <c r="AG51">
        <f t="shared" si="2"/>
        <v>143.20983270057397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0.55404000000000009</v>
      </c>
      <c r="E52">
        <f>GT_NG!S52</f>
        <v>2.0842166232261801</v>
      </c>
      <c r="F52">
        <f>GT_Spot!S52</f>
        <v>0</v>
      </c>
      <c r="G52">
        <f>PPCL_NG!S52</f>
        <v>46.373011234495742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41.62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33.880000000000003</v>
      </c>
      <c r="AB52" s="75">
        <f>-STOA!Q52</f>
        <v>0</v>
      </c>
      <c r="AC52">
        <f t="shared" si="0"/>
        <v>1.2628991571479529</v>
      </c>
      <c r="AD52">
        <f t="shared" si="1"/>
        <v>142.24836870057396</v>
      </c>
      <c r="AE52">
        <f>'IDT-1'!E52</f>
        <v>0</v>
      </c>
      <c r="AF52" s="24"/>
      <c r="AG52">
        <f t="shared" si="2"/>
        <v>142.24836870057396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0.55404000000000009</v>
      </c>
      <c r="E53">
        <f>GT_NG!S53</f>
        <v>2.0842166232261801</v>
      </c>
      <c r="F53">
        <f>GT_Spot!S53</f>
        <v>0</v>
      </c>
      <c r="G53">
        <f>PPCL_NG!S53</f>
        <v>46.373011234495742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43.56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33.880000000000003</v>
      </c>
      <c r="AB53" s="75">
        <f>-STOA!Q53</f>
        <v>0</v>
      </c>
      <c r="AC53">
        <f t="shared" si="0"/>
        <v>1.2799711571479528</v>
      </c>
      <c r="AD53">
        <f t="shared" si="1"/>
        <v>144.17129670057398</v>
      </c>
      <c r="AE53">
        <f>'IDT-1'!E53</f>
        <v>0</v>
      </c>
      <c r="AF53" s="24"/>
      <c r="AG53">
        <f t="shared" si="2"/>
        <v>144.17129670057398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0.55404000000000009</v>
      </c>
      <c r="E54">
        <f>GT_NG!S54</f>
        <v>2.0842166232261801</v>
      </c>
      <c r="F54">
        <f>GT_Spot!S54</f>
        <v>0</v>
      </c>
      <c r="G54">
        <f>PPCL_NG!S54</f>
        <v>46.373011234495742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40.65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33.880000000000003</v>
      </c>
      <c r="AB54" s="75">
        <f>-STOA!Q54</f>
        <v>0</v>
      </c>
      <c r="AC54">
        <f t="shared" si="0"/>
        <v>1.254363157147953</v>
      </c>
      <c r="AD54">
        <f t="shared" si="1"/>
        <v>141.28690470057396</v>
      </c>
      <c r="AE54">
        <f>'IDT-1'!E54</f>
        <v>0</v>
      </c>
      <c r="AF54" s="24"/>
      <c r="AG54">
        <f t="shared" si="2"/>
        <v>141.28690470057396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0.55404000000000009</v>
      </c>
      <c r="E55">
        <f>GT_NG!S55</f>
        <v>2.0842166232261801</v>
      </c>
      <c r="F55">
        <f>GT_Spot!S55</f>
        <v>0</v>
      </c>
      <c r="G55">
        <f>PPCL_NG!S55</f>
        <v>46.373011234495742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38.72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33.880000000000003</v>
      </c>
      <c r="AB55" s="75">
        <f>-STOA!Q55</f>
        <v>0</v>
      </c>
      <c r="AC55">
        <f t="shared" si="0"/>
        <v>1.2373791571479529</v>
      </c>
      <c r="AD55">
        <f t="shared" si="1"/>
        <v>139.37388870057396</v>
      </c>
      <c r="AE55">
        <f>'IDT-1'!E55</f>
        <v>0</v>
      </c>
      <c r="AF55" s="24"/>
      <c r="AG55">
        <f t="shared" si="2"/>
        <v>139.37388870057396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0.55404000000000009</v>
      </c>
      <c r="E56">
        <f>GT_NG!S56</f>
        <v>2.0842166232261801</v>
      </c>
      <c r="F56">
        <f>GT_Spot!S56</f>
        <v>0</v>
      </c>
      <c r="G56">
        <f>PPCL_NG!S56</f>
        <v>46.373011234495742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43.56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33.880000000000003</v>
      </c>
      <c r="AB56" s="75">
        <f>-STOA!Q56</f>
        <v>0</v>
      </c>
      <c r="AC56">
        <f t="shared" si="0"/>
        <v>1.2799711571479528</v>
      </c>
      <c r="AD56">
        <f t="shared" si="1"/>
        <v>144.17129670057398</v>
      </c>
      <c r="AE56">
        <f>'IDT-1'!E56</f>
        <v>0</v>
      </c>
      <c r="AF56" s="24"/>
      <c r="AG56">
        <f t="shared" si="2"/>
        <v>144.17129670057398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0.55404000000000009</v>
      </c>
      <c r="E57">
        <f>GT_NG!S57</f>
        <v>2.0843423799582466</v>
      </c>
      <c r="F57">
        <f>GT_Spot!S57</f>
        <v>0</v>
      </c>
      <c r="G57">
        <f>PPCL_NG!S57</f>
        <v>45.47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44.52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33.880000000000003</v>
      </c>
      <c r="AB57" s="75">
        <f>-STOA!Q57</f>
        <v>0</v>
      </c>
      <c r="AC57">
        <f t="shared" si="0"/>
        <v>1.2804737649436326</v>
      </c>
      <c r="AD57">
        <f t="shared" si="1"/>
        <v>144.22790861501463</v>
      </c>
      <c r="AE57">
        <f>'IDT-1'!E57</f>
        <v>0</v>
      </c>
      <c r="AF57" s="24"/>
      <c r="AG57">
        <f t="shared" si="2"/>
        <v>144.22790861501463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0.55404000000000009</v>
      </c>
      <c r="E58">
        <f>GT_NG!S58</f>
        <v>2.0843423799582466</v>
      </c>
      <c r="F58">
        <f>GT_Spot!S58</f>
        <v>0</v>
      </c>
      <c r="G58">
        <f>PPCL_NG!S58</f>
        <v>45.47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44.52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33.880000000000003</v>
      </c>
      <c r="AB58" s="75">
        <f>-STOA!Q58</f>
        <v>0</v>
      </c>
      <c r="AC58">
        <f t="shared" si="0"/>
        <v>1.2804737649436326</v>
      </c>
      <c r="AD58">
        <f t="shared" si="1"/>
        <v>144.22790861501463</v>
      </c>
      <c r="AE58">
        <f>'IDT-1'!E58</f>
        <v>0</v>
      </c>
      <c r="AF58" s="24"/>
      <c r="AG58">
        <f t="shared" si="2"/>
        <v>144.22790861501463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0.55404000000000009</v>
      </c>
      <c r="E59">
        <f>GT_NG!S59</f>
        <v>2.0843423799582466</v>
      </c>
      <c r="F59">
        <f>GT_Spot!S59</f>
        <v>0</v>
      </c>
      <c r="G59">
        <f>PPCL_NG!S59</f>
        <v>45.47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47.43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33.880000000000003</v>
      </c>
      <c r="AB59" s="75">
        <f>-STOA!Q59</f>
        <v>0</v>
      </c>
      <c r="AC59">
        <f t="shared" si="0"/>
        <v>1.3060817649436327</v>
      </c>
      <c r="AD59">
        <f t="shared" si="1"/>
        <v>147.11230061501462</v>
      </c>
      <c r="AE59">
        <f>'IDT-1'!E59</f>
        <v>0</v>
      </c>
      <c r="AF59" s="24"/>
      <c r="AG59">
        <f t="shared" si="2"/>
        <v>147.11230061501462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0.55404000000000009</v>
      </c>
      <c r="E60">
        <f>GT_NG!S60</f>
        <v>2.0843423799582466</v>
      </c>
      <c r="F60">
        <f>GT_Spot!S60</f>
        <v>0</v>
      </c>
      <c r="G60">
        <f>PPCL_NG!S60</f>
        <v>45.47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42.59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33.880000000000003</v>
      </c>
      <c r="AB60" s="75">
        <f>-STOA!Q60</f>
        <v>0</v>
      </c>
      <c r="AC60">
        <f t="shared" si="0"/>
        <v>1.2634897649436325</v>
      </c>
      <c r="AD60">
        <f t="shared" si="1"/>
        <v>142.3148926150146</v>
      </c>
      <c r="AE60">
        <f>'IDT-1'!E60</f>
        <v>0</v>
      </c>
      <c r="AF60" s="24"/>
      <c r="AG60">
        <f t="shared" si="2"/>
        <v>142.3148926150146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0.55404000000000009</v>
      </c>
      <c r="E61">
        <f>GT_NG!S61</f>
        <v>2.0843423799582466</v>
      </c>
      <c r="F61">
        <f>GT_Spot!S61</f>
        <v>0</v>
      </c>
      <c r="G61">
        <f>PPCL_NG!S61</f>
        <v>45.47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42.59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33.880000000000003</v>
      </c>
      <c r="AB61" s="75">
        <f>-STOA!Q61</f>
        <v>0</v>
      </c>
      <c r="AC61">
        <f t="shared" si="0"/>
        <v>1.2634897649436325</v>
      </c>
      <c r="AD61">
        <f t="shared" si="1"/>
        <v>142.3148926150146</v>
      </c>
      <c r="AE61">
        <f>'IDT-1'!E61</f>
        <v>0</v>
      </c>
      <c r="AF61" s="24"/>
      <c r="AG61">
        <f t="shared" si="2"/>
        <v>142.3148926150146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0.55404000000000009</v>
      </c>
      <c r="E62">
        <f>GT_NG!S62</f>
        <v>2.0843423799582466</v>
      </c>
      <c r="F62">
        <f>GT_Spot!S62</f>
        <v>0</v>
      </c>
      <c r="G62">
        <f>PPCL_NG!S62</f>
        <v>45.47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41.62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33.880000000000003</v>
      </c>
      <c r="AB62" s="75">
        <f>-STOA!Q62</f>
        <v>0</v>
      </c>
      <c r="AC62">
        <f t="shared" si="0"/>
        <v>1.2549537649436326</v>
      </c>
      <c r="AD62">
        <f t="shared" si="1"/>
        <v>141.35342861501462</v>
      </c>
      <c r="AE62">
        <f>'IDT-1'!E62</f>
        <v>0</v>
      </c>
      <c r="AF62" s="24"/>
      <c r="AG62">
        <f t="shared" si="2"/>
        <v>141.35342861501462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0.55404000000000009</v>
      </c>
      <c r="E63">
        <f>GT_NG!S63</f>
        <v>2.0843423799582466</v>
      </c>
      <c r="F63">
        <f>GT_Spot!S63</f>
        <v>0</v>
      </c>
      <c r="G63">
        <f>PPCL_NG!S63</f>
        <v>45.47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43.56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33.880000000000003</v>
      </c>
      <c r="AB63" s="75">
        <f>-STOA!Q63</f>
        <v>0</v>
      </c>
      <c r="AC63">
        <f t="shared" si="0"/>
        <v>1.2720257649436326</v>
      </c>
      <c r="AD63">
        <f t="shared" si="1"/>
        <v>143.27635661501461</v>
      </c>
      <c r="AE63">
        <f>'IDT-1'!E63</f>
        <v>0</v>
      </c>
      <c r="AF63" s="24"/>
      <c r="AG63">
        <f t="shared" si="2"/>
        <v>143.27635661501461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0.55404000000000009</v>
      </c>
      <c r="E64">
        <f>GT_NG!S64</f>
        <v>2.0843423799582466</v>
      </c>
      <c r="F64">
        <f>GT_Spot!S64</f>
        <v>0</v>
      </c>
      <c r="G64">
        <f>PPCL_NG!S64</f>
        <v>45.47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41.62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33.880000000000003</v>
      </c>
      <c r="AB64" s="75">
        <f>-STOA!Q64</f>
        <v>0</v>
      </c>
      <c r="AC64">
        <f t="shared" si="0"/>
        <v>1.2549537649436326</v>
      </c>
      <c r="AD64">
        <f t="shared" si="1"/>
        <v>141.35342861501462</v>
      </c>
      <c r="AE64">
        <f>'IDT-1'!E64</f>
        <v>0</v>
      </c>
      <c r="AF64" s="24"/>
      <c r="AG64">
        <f t="shared" si="2"/>
        <v>141.35342861501462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0.55404000000000009</v>
      </c>
      <c r="E65">
        <f>GT_NG!S65</f>
        <v>2.0843423799582466</v>
      </c>
      <c r="F65">
        <f>GT_Spot!S65</f>
        <v>0</v>
      </c>
      <c r="G65">
        <f>PPCL_NG!S65</f>
        <v>45.47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44.52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33.880000000000003</v>
      </c>
      <c r="AB65" s="75">
        <f>-STOA!Q65</f>
        <v>0</v>
      </c>
      <c r="AC65">
        <f t="shared" si="0"/>
        <v>1.2804737649436326</v>
      </c>
      <c r="AD65">
        <f t="shared" si="1"/>
        <v>144.22790861501463</v>
      </c>
      <c r="AE65">
        <f>'IDT-1'!E65</f>
        <v>0</v>
      </c>
      <c r="AF65" s="24"/>
      <c r="AG65">
        <f t="shared" si="2"/>
        <v>144.22790861501463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0.55404000000000009</v>
      </c>
      <c r="E66">
        <f>GT_NG!S66</f>
        <v>2.0843423799582466</v>
      </c>
      <c r="F66">
        <f>GT_Spot!S66</f>
        <v>0</v>
      </c>
      <c r="G66">
        <f>PPCL_NG!S66</f>
        <v>45.47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44.52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33.880000000000003</v>
      </c>
      <c r="AB66" s="75">
        <f>-STOA!Q66</f>
        <v>0</v>
      </c>
      <c r="AC66">
        <f t="shared" si="0"/>
        <v>1.2804737649436326</v>
      </c>
      <c r="AD66">
        <f t="shared" si="1"/>
        <v>144.22790861501463</v>
      </c>
      <c r="AE66">
        <f>'IDT-1'!E66</f>
        <v>0</v>
      </c>
      <c r="AF66" s="24"/>
      <c r="AG66">
        <f t="shared" si="2"/>
        <v>144.22790861501463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0.55404000000000009</v>
      </c>
      <c r="E67">
        <f>GT_NG!S67</f>
        <v>2.0843423799582466</v>
      </c>
      <c r="F67">
        <f>GT_Spot!S67</f>
        <v>0</v>
      </c>
      <c r="G67">
        <f>PPCL_NG!S67</f>
        <v>45.47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43.56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33.880000000000003</v>
      </c>
      <c r="AB67" s="75">
        <f>-STOA!Q67</f>
        <v>0</v>
      </c>
      <c r="AC67">
        <f t="shared" si="0"/>
        <v>1.2720257649436326</v>
      </c>
      <c r="AD67">
        <f t="shared" si="1"/>
        <v>143.27635661501461</v>
      </c>
      <c r="AE67">
        <f>'IDT-1'!E67</f>
        <v>0</v>
      </c>
      <c r="AF67" s="24"/>
      <c r="AG67">
        <f t="shared" si="2"/>
        <v>143.27635661501461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0.55404000000000009</v>
      </c>
      <c r="E68">
        <f>GT_NG!S68</f>
        <v>2.0844758684291422</v>
      </c>
      <c r="F68">
        <f>GT_Spot!S68</f>
        <v>0</v>
      </c>
      <c r="G68">
        <f>PPCL_NG!S68</f>
        <v>45.47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42.59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33.880000000000003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1.2634909396421765</v>
      </c>
      <c r="AD68">
        <f t="shared" ref="AD68:AD98" si="4">SUM(B68:AB68,AI68:AR68)-AC68</f>
        <v>142.31502492878698</v>
      </c>
      <c r="AE68">
        <f>'IDT-1'!E68</f>
        <v>0</v>
      </c>
      <c r="AF68" s="24"/>
      <c r="AG68">
        <f t="shared" ref="AG68:AG98" si="5">SUM(AD68:AF68)+AT68</f>
        <v>142.31502492878698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0.55404000000000009</v>
      </c>
      <c r="E69">
        <f>GT_NG!S69</f>
        <v>2.0844758684291422</v>
      </c>
      <c r="F69">
        <f>GT_Spot!S69</f>
        <v>0</v>
      </c>
      <c r="G69">
        <f>PPCL_NG!S69</f>
        <v>45.47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41.62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33.880000000000003</v>
      </c>
      <c r="AB69" s="75">
        <f>-STOA!Q69</f>
        <v>0</v>
      </c>
      <c r="AC69">
        <f t="shared" si="3"/>
        <v>1.2549549396421766</v>
      </c>
      <c r="AD69">
        <f t="shared" si="4"/>
        <v>141.35356092878698</v>
      </c>
      <c r="AE69">
        <f>'IDT-1'!E69</f>
        <v>0</v>
      </c>
      <c r="AF69" s="24"/>
      <c r="AG69">
        <f t="shared" si="5"/>
        <v>141.35356092878698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0.55404000000000009</v>
      </c>
      <c r="E70">
        <f>GT_NG!S70</f>
        <v>2.0844758684291422</v>
      </c>
      <c r="F70">
        <f>GT_Spot!S70</f>
        <v>0</v>
      </c>
      <c r="G70">
        <f>PPCL_NG!S70</f>
        <v>45.47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42.59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33.880000000000003</v>
      </c>
      <c r="AB70" s="75">
        <f>-STOA!Q70</f>
        <v>0</v>
      </c>
      <c r="AC70">
        <f t="shared" si="3"/>
        <v>1.2634909396421765</v>
      </c>
      <c r="AD70">
        <f t="shared" si="4"/>
        <v>142.31502492878698</v>
      </c>
      <c r="AE70">
        <f>'IDT-1'!E70</f>
        <v>0</v>
      </c>
      <c r="AF70" s="24"/>
      <c r="AG70">
        <f t="shared" si="5"/>
        <v>142.31502492878698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0.55404000000000009</v>
      </c>
      <c r="E71">
        <f>GT_NG!S71</f>
        <v>2.0844758684291422</v>
      </c>
      <c r="F71">
        <f>GT_Spot!S71</f>
        <v>0</v>
      </c>
      <c r="G71">
        <f>PPCL_NG!S71</f>
        <v>45.47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42.59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33.880000000000003</v>
      </c>
      <c r="AB71" s="75">
        <f>-STOA!Q71</f>
        <v>0</v>
      </c>
      <c r="AC71">
        <f t="shared" si="3"/>
        <v>1.2634909396421765</v>
      </c>
      <c r="AD71">
        <f t="shared" si="4"/>
        <v>142.31502492878698</v>
      </c>
      <c r="AE71">
        <f>'IDT-1'!E71</f>
        <v>0</v>
      </c>
      <c r="AF71" s="24"/>
      <c r="AG71">
        <f t="shared" si="5"/>
        <v>142.31502492878698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0.55404000000000009</v>
      </c>
      <c r="E72">
        <f>GT_NG!S72</f>
        <v>2.0844758684291422</v>
      </c>
      <c r="F72">
        <f>GT_Spot!S72</f>
        <v>0</v>
      </c>
      <c r="G72">
        <f>PPCL_NG!S72</f>
        <v>45.47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43.56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33.880000000000003</v>
      </c>
      <c r="AB72" s="75">
        <f>-STOA!Q72</f>
        <v>0</v>
      </c>
      <c r="AC72">
        <f t="shared" si="3"/>
        <v>1.2720269396421766</v>
      </c>
      <c r="AD72">
        <f t="shared" si="4"/>
        <v>143.27648892878696</v>
      </c>
      <c r="AE72">
        <f>'IDT-1'!E72</f>
        <v>0</v>
      </c>
      <c r="AF72" s="24"/>
      <c r="AG72">
        <f t="shared" si="5"/>
        <v>143.27648892878696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0.55404000000000009</v>
      </c>
      <c r="E73">
        <f>GT_NG!S73</f>
        <v>2.0844758684291422</v>
      </c>
      <c r="F73">
        <f>GT_Spot!S73</f>
        <v>0</v>
      </c>
      <c r="G73">
        <f>PPCL_NG!S73</f>
        <v>45.47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-30</v>
      </c>
      <c r="AA73" s="75">
        <f>STOA!K73</f>
        <v>33.880000000000003</v>
      </c>
      <c r="AB73" s="75">
        <f>-STOA!Q73</f>
        <v>0</v>
      </c>
      <c r="AC73">
        <f t="shared" si="3"/>
        <v>1.8023707653080363</v>
      </c>
      <c r="AD73">
        <f t="shared" si="4"/>
        <v>142.74614510312111</v>
      </c>
      <c r="AE73">
        <f>'IDT-1'!E73</f>
        <v>0</v>
      </c>
      <c r="AF73" s="24"/>
      <c r="AG73">
        <f t="shared" si="5"/>
        <v>142.74614510312111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0.55404000000000009</v>
      </c>
      <c r="E74">
        <f>GT_NG!S74</f>
        <v>2.0844758684291422</v>
      </c>
      <c r="F74">
        <f>GT_Spot!S74</f>
        <v>0</v>
      </c>
      <c r="G74">
        <f>PPCL_NG!S74</f>
        <v>45.47</v>
      </c>
      <c r="H74">
        <f>PPCL_Spot!S74</f>
        <v>0</v>
      </c>
      <c r="I74">
        <f>Bawana_NG!S74</f>
        <v>19.000000000000004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73.56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-30</v>
      </c>
      <c r="AA74" s="75">
        <f>STOA!K74</f>
        <v>33.880000000000003</v>
      </c>
      <c r="AB74" s="75">
        <f>-STOA!Q74</f>
        <v>0</v>
      </c>
      <c r="AC74">
        <f t="shared" si="3"/>
        <v>1.8023707653080363</v>
      </c>
      <c r="AD74">
        <f t="shared" si="4"/>
        <v>142.74614510312111</v>
      </c>
      <c r="AE74">
        <f>'IDT-1'!E74</f>
        <v>0</v>
      </c>
      <c r="AF74" s="24"/>
      <c r="AG74">
        <f t="shared" si="5"/>
        <v>142.74614510312111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0.55404000000000009</v>
      </c>
      <c r="E75">
        <f>GT_NG!S75</f>
        <v>2.0844758684291422</v>
      </c>
      <c r="F75">
        <f>GT_Spot!S75</f>
        <v>0</v>
      </c>
      <c r="G75">
        <f>PPCL_NG!S75</f>
        <v>45.47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78.400000000000006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-30</v>
      </c>
      <c r="AA75" s="75">
        <f>STOA!K75</f>
        <v>33.880000000000003</v>
      </c>
      <c r="AB75" s="75">
        <f>-STOA!Q75</f>
        <v>0</v>
      </c>
      <c r="AC75">
        <f t="shared" si="3"/>
        <v>1.8449627653080363</v>
      </c>
      <c r="AD75">
        <f t="shared" si="4"/>
        <v>147.54355310312113</v>
      </c>
      <c r="AE75">
        <f>'IDT-1'!E75</f>
        <v>0</v>
      </c>
      <c r="AF75" s="24"/>
      <c r="AG75">
        <f t="shared" si="5"/>
        <v>147.54355310312113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0.55404000000000009</v>
      </c>
      <c r="E76">
        <f>GT_NG!S76</f>
        <v>2.0844758684291422</v>
      </c>
      <c r="F76">
        <f>GT_Spot!S76</f>
        <v>0</v>
      </c>
      <c r="G76">
        <f>PPCL_NG!S76</f>
        <v>45.47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83.24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33.880000000000003</v>
      </c>
      <c r="AB76" s="75">
        <f>-STOA!Q76</f>
        <v>0</v>
      </c>
      <c r="AC76">
        <f t="shared" si="3"/>
        <v>1.8875547653080362</v>
      </c>
      <c r="AD76">
        <f t="shared" si="4"/>
        <v>152.34096110312112</v>
      </c>
      <c r="AE76">
        <f>'IDT-1'!E76</f>
        <v>0</v>
      </c>
      <c r="AF76" s="24"/>
      <c r="AG76">
        <f t="shared" si="5"/>
        <v>152.34096110312112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0.55404000000000009</v>
      </c>
      <c r="E77">
        <f>GT_NG!S77</f>
        <v>2.0844758684291422</v>
      </c>
      <c r="F77">
        <f>GT_Spot!S77</f>
        <v>0</v>
      </c>
      <c r="G77">
        <f>PPCL_NG!S77</f>
        <v>45.47</v>
      </c>
      <c r="H77">
        <f>PPCL_Spot!S77</f>
        <v>0</v>
      </c>
      <c r="I77">
        <f>Bawana_NG!S77</f>
        <v>19.000000000000004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82.27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-30</v>
      </c>
      <c r="AA77" s="75">
        <f>STOA!K77</f>
        <v>33.880000000000003</v>
      </c>
      <c r="AB77" s="75">
        <f>-STOA!Q77</f>
        <v>0</v>
      </c>
      <c r="AC77">
        <f t="shared" si="3"/>
        <v>1.8790187653080359</v>
      </c>
      <c r="AD77">
        <f t="shared" si="4"/>
        <v>151.37949710312108</v>
      </c>
      <c r="AE77">
        <f>'IDT-1'!E77</f>
        <v>0</v>
      </c>
      <c r="AF77" s="24"/>
      <c r="AG77">
        <f t="shared" si="5"/>
        <v>151.37949710312108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0.55404000000000009</v>
      </c>
      <c r="E78">
        <f>GT_NG!S78</f>
        <v>2.0842166232261801</v>
      </c>
      <c r="F78">
        <f>GT_Spot!S78</f>
        <v>0</v>
      </c>
      <c r="G78">
        <f>PPCL_NG!S78</f>
        <v>45.47</v>
      </c>
      <c r="H78">
        <f>PPCL_Spot!S78</f>
        <v>0</v>
      </c>
      <c r="I78">
        <f>Bawana_NG!S78</f>
        <v>19.000000000000004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83.24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-30</v>
      </c>
      <c r="AA78" s="75">
        <f>STOA!K78</f>
        <v>33.880000000000003</v>
      </c>
      <c r="AB78" s="75">
        <f>-STOA!Q78</f>
        <v>0</v>
      </c>
      <c r="AC78">
        <f t="shared" si="3"/>
        <v>1.88755248395025</v>
      </c>
      <c r="AD78">
        <f t="shared" si="4"/>
        <v>152.34070413927591</v>
      </c>
      <c r="AE78">
        <f>'IDT-1'!E78</f>
        <v>0</v>
      </c>
      <c r="AF78" s="24"/>
      <c r="AG78">
        <f t="shared" si="5"/>
        <v>152.34070413927591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0.55404000000000009</v>
      </c>
      <c r="E79">
        <f>GT_NG!S79</f>
        <v>2.0842166232261801</v>
      </c>
      <c r="F79">
        <f>GT_Spot!S79</f>
        <v>0</v>
      </c>
      <c r="G79">
        <f>PPCL_NG!S79</f>
        <v>45.47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82.27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33.880000000000003</v>
      </c>
      <c r="AB79" s="75">
        <f>-STOA!Q79</f>
        <v>0</v>
      </c>
      <c r="AC79">
        <f t="shared" si="3"/>
        <v>1.8790164839502501</v>
      </c>
      <c r="AD79">
        <f t="shared" si="4"/>
        <v>151.37924013927594</v>
      </c>
      <c r="AE79">
        <f>'IDT-1'!E79</f>
        <v>0</v>
      </c>
      <c r="AF79" s="24"/>
      <c r="AG79">
        <f t="shared" si="5"/>
        <v>151.37924013927594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0.55404000000000009</v>
      </c>
      <c r="E80">
        <f>GT_NG!S80</f>
        <v>2.0842166232261801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83.24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-30</v>
      </c>
      <c r="AA80" s="75">
        <f>STOA!K80</f>
        <v>33.880000000000003</v>
      </c>
      <c r="AB80" s="75">
        <f>-STOA!Q80</f>
        <v>0</v>
      </c>
      <c r="AC80">
        <f t="shared" si="3"/>
        <v>1.89019248395025</v>
      </c>
      <c r="AD80">
        <f t="shared" si="4"/>
        <v>152.63806413927594</v>
      </c>
      <c r="AE80">
        <f>'IDT-1'!E80</f>
        <v>0</v>
      </c>
      <c r="AF80" s="24"/>
      <c r="AG80">
        <f t="shared" si="5"/>
        <v>152.63806413927594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0.55404000000000009</v>
      </c>
      <c r="E81">
        <f>GT_NG!S81</f>
        <v>2.0842166232261801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83.24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33.880000000000003</v>
      </c>
      <c r="AB81" s="75">
        <f>-STOA!Q81</f>
        <v>0</v>
      </c>
      <c r="AC81">
        <f t="shared" si="3"/>
        <v>1.89019248395025</v>
      </c>
      <c r="AD81">
        <f t="shared" si="4"/>
        <v>152.63806413927594</v>
      </c>
      <c r="AE81">
        <f>'IDT-1'!E81</f>
        <v>0</v>
      </c>
      <c r="AF81" s="24"/>
      <c r="AG81">
        <f t="shared" si="5"/>
        <v>152.63806413927594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0.55404000000000009</v>
      </c>
      <c r="E82">
        <f>GT_NG!S82</f>
        <v>2.0842166232261801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82.27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33.880000000000003</v>
      </c>
      <c r="AB82" s="75">
        <f>-STOA!Q82</f>
        <v>0</v>
      </c>
      <c r="AC82">
        <f t="shared" si="3"/>
        <v>1.8816564839502496</v>
      </c>
      <c r="AD82">
        <f t="shared" si="4"/>
        <v>151.67660013927591</v>
      </c>
      <c r="AE82">
        <f>'IDT-1'!E82</f>
        <v>0</v>
      </c>
      <c r="AF82" s="24"/>
      <c r="AG82">
        <f t="shared" si="5"/>
        <v>151.67660013927591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0.55404000000000009</v>
      </c>
      <c r="E83">
        <f>GT_NG!S83</f>
        <v>2.0842166232261801</v>
      </c>
      <c r="F83">
        <f>GT_Spot!S83</f>
        <v>0</v>
      </c>
      <c r="G83">
        <f>PPCL_NG!S83</f>
        <v>46.07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33.880000000000003</v>
      </c>
      <c r="AB83" s="75">
        <f>-STOA!Q83</f>
        <v>0</v>
      </c>
      <c r="AC83">
        <f t="shared" si="3"/>
        <v>1.8757604839502497</v>
      </c>
      <c r="AD83">
        <f t="shared" si="4"/>
        <v>151.01249613927592</v>
      </c>
      <c r="AE83">
        <f>'IDT-1'!E83</f>
        <v>0</v>
      </c>
      <c r="AF83" s="24"/>
      <c r="AG83">
        <f t="shared" si="5"/>
        <v>151.01249613927592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0.55404000000000009</v>
      </c>
      <c r="E84">
        <f>GT_NG!S84</f>
        <v>2.0842166232261801</v>
      </c>
      <c r="F84">
        <f>GT_Spot!S84</f>
        <v>0</v>
      </c>
      <c r="G84">
        <f>PPCL_NG!S84</f>
        <v>46.07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76.459999999999994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33.880000000000003</v>
      </c>
      <c r="AB84" s="75">
        <f>-STOA!Q84</f>
        <v>0</v>
      </c>
      <c r="AC84">
        <f t="shared" si="3"/>
        <v>1.8331684839502498</v>
      </c>
      <c r="AD84">
        <f t="shared" si="4"/>
        <v>146.21508813927591</v>
      </c>
      <c r="AE84">
        <f>'IDT-1'!E84</f>
        <v>0</v>
      </c>
      <c r="AF84" s="24"/>
      <c r="AG84">
        <f t="shared" si="5"/>
        <v>146.21508813927591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0.55404000000000009</v>
      </c>
      <c r="E85">
        <f>GT_NG!S85</f>
        <v>2.0842166232261801</v>
      </c>
      <c r="F85">
        <f>GT_Spot!S85</f>
        <v>0</v>
      </c>
      <c r="G85">
        <f>PPCL_NG!S85</f>
        <v>46.07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76.459999999999994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33.880000000000003</v>
      </c>
      <c r="AB85" s="75">
        <f>-STOA!Q85</f>
        <v>0</v>
      </c>
      <c r="AC85">
        <f t="shared" si="3"/>
        <v>1.8331684839502498</v>
      </c>
      <c r="AD85">
        <f t="shared" si="4"/>
        <v>146.21508813927591</v>
      </c>
      <c r="AE85">
        <f>'IDT-1'!E85</f>
        <v>0</v>
      </c>
      <c r="AF85" s="24"/>
      <c r="AG85">
        <f t="shared" si="5"/>
        <v>146.21508813927591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0.55404000000000009</v>
      </c>
      <c r="E86">
        <f>GT_NG!S86</f>
        <v>2.0842166232261801</v>
      </c>
      <c r="F86">
        <f>GT_Spot!S86</f>
        <v>0</v>
      </c>
      <c r="G86">
        <f>PPCL_NG!S86</f>
        <v>46.07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74.53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33.880000000000003</v>
      </c>
      <c r="AB86" s="75">
        <f>-STOA!Q86</f>
        <v>0</v>
      </c>
      <c r="AC86">
        <f t="shared" si="3"/>
        <v>1.8161844839502499</v>
      </c>
      <c r="AD86">
        <f t="shared" si="4"/>
        <v>144.30207213927591</v>
      </c>
      <c r="AE86">
        <f>'IDT-1'!E86</f>
        <v>0</v>
      </c>
      <c r="AF86" s="24"/>
      <c r="AG86">
        <f t="shared" si="5"/>
        <v>144.30207213927591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0.55404000000000009</v>
      </c>
      <c r="E87">
        <f>GT_NG!S87</f>
        <v>2.0842166232261801</v>
      </c>
      <c r="F87">
        <f>GT_Spot!S87</f>
        <v>0</v>
      </c>
      <c r="G87">
        <f>PPCL_NG!S87</f>
        <v>46.07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71.62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33.880000000000003</v>
      </c>
      <c r="AB87" s="75">
        <f>-STOA!Q87</f>
        <v>0</v>
      </c>
      <c r="AC87">
        <f t="shared" si="3"/>
        <v>1.7905764839502503</v>
      </c>
      <c r="AD87">
        <f t="shared" si="4"/>
        <v>141.41768013927594</v>
      </c>
      <c r="AE87">
        <f>'IDT-1'!E87</f>
        <v>0</v>
      </c>
      <c r="AF87" s="24"/>
      <c r="AG87">
        <f t="shared" si="5"/>
        <v>141.41768013927594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0.55404000000000009</v>
      </c>
      <c r="E88">
        <f>GT_NG!S88</f>
        <v>2.0842166232261801</v>
      </c>
      <c r="F88">
        <f>GT_Spot!S88</f>
        <v>0</v>
      </c>
      <c r="G88">
        <f>PPCL_NG!S88</f>
        <v>46.07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70.66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-31</v>
      </c>
      <c r="AA88" s="75">
        <f>STOA!K88</f>
        <v>33.880000000000003</v>
      </c>
      <c r="AB88" s="75">
        <f>-STOA!Q88</f>
        <v>0</v>
      </c>
      <c r="AC88">
        <f t="shared" si="3"/>
        <v>1.7910066114724452</v>
      </c>
      <c r="AD88">
        <f t="shared" si="4"/>
        <v>139.4572500117537</v>
      </c>
      <c r="AE88">
        <f>'IDT-1'!E88</f>
        <v>0</v>
      </c>
      <c r="AF88" s="24"/>
      <c r="AG88">
        <f t="shared" si="5"/>
        <v>139.4572500117537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0.55404000000000009</v>
      </c>
      <c r="E89">
        <f>GT_NG!S89</f>
        <v>2.0842166232261801</v>
      </c>
      <c r="F89">
        <f>GT_Spot!S89</f>
        <v>0</v>
      </c>
      <c r="G89">
        <f>PPCL_NG!S89</f>
        <v>46.07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74.53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-36</v>
      </c>
      <c r="AA89" s="75">
        <f>STOA!K89</f>
        <v>33.880000000000003</v>
      </c>
      <c r="AB89" s="75">
        <f>-STOA!Q89</f>
        <v>0</v>
      </c>
      <c r="AC89">
        <f t="shared" si="3"/>
        <v>1.8694532490834217</v>
      </c>
      <c r="AD89">
        <f t="shared" si="4"/>
        <v>138.24880337414274</v>
      </c>
      <c r="AE89">
        <f>'IDT-1'!E89</f>
        <v>0</v>
      </c>
      <c r="AF89" s="24"/>
      <c r="AG89">
        <f t="shared" si="5"/>
        <v>138.24880337414274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0.55404000000000009</v>
      </c>
      <c r="E90">
        <f>GT_NG!S90</f>
        <v>2.0842166232261801</v>
      </c>
      <c r="F90">
        <f>GT_Spot!S90</f>
        <v>0</v>
      </c>
      <c r="G90">
        <f>PPCL_NG!S90</f>
        <v>46.07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72.59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33.880000000000003</v>
      </c>
      <c r="AB90" s="75">
        <f>-STOA!Q90</f>
        <v>0</v>
      </c>
      <c r="AC90">
        <f t="shared" si="3"/>
        <v>1.8435031215612265</v>
      </c>
      <c r="AD90">
        <f t="shared" si="4"/>
        <v>137.33475350166495</v>
      </c>
      <c r="AE90">
        <f>'IDT-1'!E90</f>
        <v>0</v>
      </c>
      <c r="AF90" s="24"/>
      <c r="AG90">
        <f t="shared" si="5"/>
        <v>137.33475350166495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0.55404000000000009</v>
      </c>
      <c r="E91">
        <f>GT_NG!S91</f>
        <v>2.0842166232261801</v>
      </c>
      <c r="F91">
        <f>GT_Spot!S91</f>
        <v>0</v>
      </c>
      <c r="G91">
        <f>PPCL_NG!S91</f>
        <v>46.67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75.5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-40</v>
      </c>
      <c r="AA91" s="75">
        <f>STOA!K91</f>
        <v>33.880000000000003</v>
      </c>
      <c r="AB91" s="75">
        <f>-STOA!Q91</f>
        <v>0</v>
      </c>
      <c r="AC91">
        <f t="shared" si="3"/>
        <v>1.9187817591722034</v>
      </c>
      <c r="AD91">
        <f t="shared" si="4"/>
        <v>135.76947486405399</v>
      </c>
      <c r="AE91">
        <f>'IDT-1'!E91</f>
        <v>0</v>
      </c>
      <c r="AF91" s="24"/>
      <c r="AG91">
        <f t="shared" si="5"/>
        <v>135.76947486405399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0.55404000000000009</v>
      </c>
      <c r="E92">
        <f>GT_NG!S92</f>
        <v>2.0840979453982551</v>
      </c>
      <c r="F92">
        <f>GT_Spot!S92</f>
        <v>0</v>
      </c>
      <c r="G92">
        <f>PPCL_NG!S92</f>
        <v>46.67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73.56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-40</v>
      </c>
      <c r="AA92" s="75">
        <f>STOA!K92</f>
        <v>33.880000000000003</v>
      </c>
      <c r="AB92" s="75">
        <f>-STOA!Q92</f>
        <v>0</v>
      </c>
      <c r="AC92">
        <f t="shared" si="3"/>
        <v>1.9017087148073175</v>
      </c>
      <c r="AD92">
        <f t="shared" si="4"/>
        <v>133.84642923059093</v>
      </c>
      <c r="AE92">
        <f>'IDT-1'!E92</f>
        <v>0</v>
      </c>
      <c r="AF92" s="24"/>
      <c r="AG92">
        <f t="shared" si="5"/>
        <v>133.84642923059093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0.55404000000000009</v>
      </c>
      <c r="E93">
        <f>GT_NG!S93</f>
        <v>2.0840979453982551</v>
      </c>
      <c r="F93">
        <f>GT_Spot!S93</f>
        <v>0</v>
      </c>
      <c r="G93">
        <f>PPCL_NG!S93</f>
        <v>46.67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72.59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-42</v>
      </c>
      <c r="AA93" s="75">
        <f>STOA!K93</f>
        <v>33.880000000000003</v>
      </c>
      <c r="AB93" s="75">
        <f>-STOA!Q93</f>
        <v>0</v>
      </c>
      <c r="AC93">
        <f t="shared" si="3"/>
        <v>1.9109289698517085</v>
      </c>
      <c r="AD93">
        <f t="shared" si="4"/>
        <v>130.86720897554656</v>
      </c>
      <c r="AE93">
        <f>'IDT-1'!E93</f>
        <v>0</v>
      </c>
      <c r="AF93" s="24"/>
      <c r="AG93">
        <f t="shared" si="5"/>
        <v>130.86720897554656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0.55404000000000009</v>
      </c>
      <c r="E94">
        <f>GT_NG!S94</f>
        <v>2.0840979453982551</v>
      </c>
      <c r="F94">
        <f>GT_Spot!S94</f>
        <v>0</v>
      </c>
      <c r="G94">
        <f>PPCL_NG!S94</f>
        <v>46.67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72.59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-42</v>
      </c>
      <c r="AA94" s="75">
        <f>STOA!K94</f>
        <v>33.880000000000003</v>
      </c>
      <c r="AB94" s="75">
        <f>-STOA!Q94</f>
        <v>0</v>
      </c>
      <c r="AC94">
        <f t="shared" si="3"/>
        <v>1.9109289698517085</v>
      </c>
      <c r="AD94">
        <f t="shared" si="4"/>
        <v>130.86720897554656</v>
      </c>
      <c r="AE94">
        <f>'IDT-1'!E94</f>
        <v>0</v>
      </c>
      <c r="AF94" s="24"/>
      <c r="AG94">
        <f t="shared" si="5"/>
        <v>130.86720897554656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0.55404000000000009</v>
      </c>
      <c r="E95">
        <f>GT_NG!S95</f>
        <v>2.0840979453982551</v>
      </c>
      <c r="F95">
        <f>GT_Spot!S95</f>
        <v>0</v>
      </c>
      <c r="G95">
        <f>PPCL_NG!S95</f>
        <v>46.67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72.59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-43</v>
      </c>
      <c r="AA95" s="75">
        <f>STOA!K95</f>
        <v>33.880000000000003</v>
      </c>
      <c r="AB95" s="75">
        <f>-STOA!Q95</f>
        <v>0</v>
      </c>
      <c r="AC95">
        <f t="shared" si="3"/>
        <v>1.9198070973739036</v>
      </c>
      <c r="AD95">
        <f t="shared" si="4"/>
        <v>129.85833084802437</v>
      </c>
      <c r="AE95">
        <f>'IDT-1'!E95</f>
        <v>0</v>
      </c>
      <c r="AF95" s="24"/>
      <c r="AG95">
        <f t="shared" si="5"/>
        <v>129.85833084802437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0.55404000000000009</v>
      </c>
      <c r="E96">
        <f>GT_NG!S96</f>
        <v>2.0840979453982551</v>
      </c>
      <c r="F96">
        <f>GT_Spot!S96</f>
        <v>0</v>
      </c>
      <c r="G96">
        <f>PPCL_NG!S96</f>
        <v>46.67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72.59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-45</v>
      </c>
      <c r="AA96" s="75">
        <f>STOA!K96</f>
        <v>33.880000000000003</v>
      </c>
      <c r="AB96" s="75">
        <f>-STOA!Q96</f>
        <v>0</v>
      </c>
      <c r="AC96">
        <f t="shared" si="3"/>
        <v>1.9375633524182942</v>
      </c>
      <c r="AD96">
        <f t="shared" si="4"/>
        <v>127.84057459297998</v>
      </c>
      <c r="AE96">
        <f>'IDT-1'!E96</f>
        <v>0</v>
      </c>
      <c r="AF96" s="24"/>
      <c r="AG96">
        <f t="shared" si="5"/>
        <v>127.84057459297998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0.55404000000000009</v>
      </c>
      <c r="E97">
        <f>GT_NG!S97</f>
        <v>2.0840979453982551</v>
      </c>
      <c r="F97">
        <f>GT_Spot!S97</f>
        <v>0</v>
      </c>
      <c r="G97">
        <f>PPCL_NG!S97</f>
        <v>46.67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72.59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-47</v>
      </c>
      <c r="AA97" s="75">
        <f>STOA!K97</f>
        <v>33.880000000000003</v>
      </c>
      <c r="AB97" s="75">
        <f>-STOA!Q97</f>
        <v>0</v>
      </c>
      <c r="AC97">
        <f t="shared" si="3"/>
        <v>1.9553196074626848</v>
      </c>
      <c r="AD97">
        <f t="shared" si="4"/>
        <v>125.82281833793559</v>
      </c>
      <c r="AE97">
        <f>'IDT-1'!E97</f>
        <v>0</v>
      </c>
      <c r="AF97" s="24"/>
      <c r="AG97">
        <f t="shared" si="5"/>
        <v>125.82281833793559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0.55404000000000009</v>
      </c>
      <c r="E98">
        <f>GT_NG!S98</f>
        <v>2.0840979453982551</v>
      </c>
      <c r="F98">
        <f>GT_Spot!S98</f>
        <v>0</v>
      </c>
      <c r="G98">
        <f>PPCL_NG!S98</f>
        <v>46.67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72.59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-48</v>
      </c>
      <c r="AA98" s="75">
        <f>STOA!K98</f>
        <v>33.880000000000003</v>
      </c>
      <c r="AB98" s="75">
        <f>-STOA!Q98</f>
        <v>0</v>
      </c>
      <c r="AC98">
        <f t="shared" si="3"/>
        <v>1.9641977349848803</v>
      </c>
      <c r="AD98">
        <f t="shared" si="4"/>
        <v>124.81394021041339</v>
      </c>
      <c r="AE98">
        <f>'IDT-1'!E98</f>
        <v>0</v>
      </c>
      <c r="AF98" s="24"/>
      <c r="AG98">
        <f t="shared" si="5"/>
        <v>124.81394021041339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5.0004179008978022E-2</v>
      </c>
      <c r="F99">
        <f t="shared" si="6"/>
        <v>0</v>
      </c>
      <c r="G99">
        <f t="shared" si="6"/>
        <v>1.1128568314500935</v>
      </c>
      <c r="H99">
        <f t="shared" si="6"/>
        <v>0</v>
      </c>
      <c r="I99">
        <f t="shared" si="6"/>
        <v>0.45544499999999999</v>
      </c>
      <c r="J99">
        <f t="shared" si="6"/>
        <v>0</v>
      </c>
      <c r="K99">
        <f t="shared" si="6"/>
        <v>3.2127256711304556E-6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1.3870250000000002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-0.57650000000000001</v>
      </c>
      <c r="AA99" s="75">
        <f t="shared" si="6"/>
        <v>0.81312000000000173</v>
      </c>
      <c r="AB99" s="75">
        <f t="shared" si="6"/>
        <v>0</v>
      </c>
      <c r="AC99">
        <f t="shared" si="6"/>
        <v>3.8837650928571339E-2</v>
      </c>
      <c r="AD99">
        <f t="shared" si="6"/>
        <v>3.2164135322561713</v>
      </c>
      <c r="AE99">
        <f t="shared" si="6"/>
        <v>0</v>
      </c>
      <c r="AG99">
        <f t="shared" si="6"/>
        <v>3.2164135322561713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4.007100275121593E-4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0.21905278532814526</v>
      </c>
      <c r="AD3">
        <f>SUM(B3:AB3,AI3:AR3)-AC3</f>
        <v>17.441347924699365</v>
      </c>
      <c r="AE3">
        <f>'IDT-1'!D3</f>
        <v>0</v>
      </c>
      <c r="AF3" s="24"/>
      <c r="AG3">
        <f>SUM(AD3:AF3)</f>
        <v>17.441347924699365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-3.6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4.007100275121593E-4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0.21994059808036479</v>
      </c>
      <c r="AD4">
        <f t="shared" ref="AD4:AD67" si="1">SUM(B4:AB4,AI4:AR4)-AC4</f>
        <v>17.340460111947149</v>
      </c>
      <c r="AE4">
        <f>'IDT-1'!D4</f>
        <v>0</v>
      </c>
      <c r="AF4" s="24"/>
      <c r="AG4">
        <f t="shared" ref="AG4:AG67" si="2">SUM(AD4:AF4)</f>
        <v>17.340460111947149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-3.7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4.007100275121593E-4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0.22437966184146244</v>
      </c>
      <c r="AD5">
        <f t="shared" si="1"/>
        <v>16.836021048186048</v>
      </c>
      <c r="AE5">
        <f>'IDT-1'!D5</f>
        <v>0</v>
      </c>
      <c r="AF5" s="24"/>
      <c r="AG5">
        <f t="shared" si="2"/>
        <v>16.836021048186048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4.007100275121593E-4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0.22437966184146244</v>
      </c>
      <c r="AD6">
        <f t="shared" si="1"/>
        <v>16.836021048186048</v>
      </c>
      <c r="AE6">
        <f>'IDT-1'!D6</f>
        <v>0</v>
      </c>
      <c r="AF6" s="24"/>
      <c r="AG6">
        <f t="shared" si="2"/>
        <v>16.836021048186048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-4.2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4.007100275121593E-4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0.22437966184146244</v>
      </c>
      <c r="AD7">
        <f t="shared" si="1"/>
        <v>16.836021048186048</v>
      </c>
      <c r="AE7">
        <f>'IDT-1'!D7</f>
        <v>0</v>
      </c>
      <c r="AF7" s="24"/>
      <c r="AG7">
        <f t="shared" si="2"/>
        <v>16.836021048186048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4.007100275121593E-4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0.22437966184146244</v>
      </c>
      <c r="AD8">
        <f t="shared" si="1"/>
        <v>16.836021048186048</v>
      </c>
      <c r="AE8">
        <f>'IDT-1'!D8</f>
        <v>0</v>
      </c>
      <c r="AF8" s="24"/>
      <c r="AG8">
        <f t="shared" si="2"/>
        <v>16.836021048186048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-4.2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4.007100275121593E-4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0.22526747459368196</v>
      </c>
      <c r="AD9">
        <f t="shared" si="1"/>
        <v>16.735133235433828</v>
      </c>
      <c r="AE9">
        <f>'IDT-1'!D9</f>
        <v>0</v>
      </c>
      <c r="AF9" s="24"/>
      <c r="AG9">
        <f t="shared" si="2"/>
        <v>16.735133235433828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-4.3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4.007100275121593E-4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0.22881872560256011</v>
      </c>
      <c r="AD10">
        <f t="shared" si="1"/>
        <v>16.33158198442495</v>
      </c>
      <c r="AE10">
        <f>'IDT-1'!D10</f>
        <v>0</v>
      </c>
      <c r="AF10" s="24"/>
      <c r="AG10">
        <f t="shared" si="2"/>
        <v>16.33158198442495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0.23164682485875707</v>
      </c>
      <c r="AD11">
        <f t="shared" si="1"/>
        <v>16.24835317514124</v>
      </c>
      <c r="AE11">
        <f>'IDT-1'!D11</f>
        <v>0</v>
      </c>
      <c r="AF11" s="24"/>
      <c r="AG11">
        <f t="shared" si="2"/>
        <v>16.24835317514124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-4.9000000000000004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0.23253463761097659</v>
      </c>
      <c r="AD12">
        <f t="shared" si="1"/>
        <v>16.147465362389024</v>
      </c>
      <c r="AE12">
        <f>'IDT-1'!D12</f>
        <v>0</v>
      </c>
      <c r="AF12" s="24"/>
      <c r="AG12">
        <f t="shared" si="2"/>
        <v>16.147465362389024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0.23431026311541567</v>
      </c>
      <c r="AD13">
        <f t="shared" si="1"/>
        <v>15.945689736884583</v>
      </c>
      <c r="AE13">
        <f>'IDT-1'!D13</f>
        <v>0</v>
      </c>
      <c r="AF13" s="24"/>
      <c r="AG13">
        <f t="shared" si="2"/>
        <v>15.945689736884583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0.23431026311541567</v>
      </c>
      <c r="AD14">
        <f t="shared" si="1"/>
        <v>15.945689736884583</v>
      </c>
      <c r="AE14">
        <f>'IDT-1'!D14</f>
        <v>0</v>
      </c>
      <c r="AF14" s="24"/>
      <c r="AG14">
        <f t="shared" si="2"/>
        <v>15.945689736884583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0.23519807586763519</v>
      </c>
      <c r="AD15">
        <f t="shared" si="1"/>
        <v>15.844801924132364</v>
      </c>
      <c r="AE15">
        <f>'IDT-1'!D15</f>
        <v>0</v>
      </c>
      <c r="AF15" s="24"/>
      <c r="AG15">
        <f t="shared" si="2"/>
        <v>15.844801924132364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-5.3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0.23697370137207427</v>
      </c>
      <c r="AD16">
        <f t="shared" si="1"/>
        <v>15.643026298627925</v>
      </c>
      <c r="AE16">
        <f>'IDT-1'!D16</f>
        <v>0</v>
      </c>
      <c r="AF16" s="24"/>
      <c r="AG16">
        <f t="shared" si="2"/>
        <v>15.643026298627925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0.23697370137207427</v>
      </c>
      <c r="AD17">
        <f t="shared" si="1"/>
        <v>15.643026298627925</v>
      </c>
      <c r="AE17">
        <f>'IDT-1'!D17</f>
        <v>0</v>
      </c>
      <c r="AF17" s="24"/>
      <c r="AG17">
        <f t="shared" si="2"/>
        <v>15.643026298627925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-5.5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0.23697370137207427</v>
      </c>
      <c r="AD18">
        <f t="shared" si="1"/>
        <v>15.643026298627925</v>
      </c>
      <c r="AE18">
        <f>'IDT-1'!D18</f>
        <v>0</v>
      </c>
      <c r="AF18" s="24"/>
      <c r="AG18">
        <f t="shared" si="2"/>
        <v>15.643026298627925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-5.5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0.23697370137207427</v>
      </c>
      <c r="AD19">
        <f t="shared" si="1"/>
        <v>15.643026298627925</v>
      </c>
      <c r="AE19">
        <f>'IDT-1'!D19</f>
        <v>0</v>
      </c>
      <c r="AF19" s="24"/>
      <c r="AG19">
        <f t="shared" si="2"/>
        <v>15.643026298627925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-5.5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0.23519807586763519</v>
      </c>
      <c r="AD20">
        <f t="shared" si="1"/>
        <v>15.844801924132364</v>
      </c>
      <c r="AE20">
        <f>'IDT-1'!D20</f>
        <v>0</v>
      </c>
      <c r="AF20" s="24"/>
      <c r="AG20">
        <f t="shared" si="2"/>
        <v>15.844801924132364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-5.3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0.22898338660209847</v>
      </c>
      <c r="AD21">
        <f t="shared" si="1"/>
        <v>16.551016613397902</v>
      </c>
      <c r="AE21">
        <f>'IDT-1'!D21</f>
        <v>0</v>
      </c>
      <c r="AF21" s="24"/>
      <c r="AG21">
        <f t="shared" si="2"/>
        <v>16.551016613397902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-4.5999999999999996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0.22987119935431802</v>
      </c>
      <c r="AD22">
        <f t="shared" si="1"/>
        <v>16.450128800645683</v>
      </c>
      <c r="AE22">
        <f>'IDT-1'!D22</f>
        <v>0</v>
      </c>
      <c r="AF22" s="24"/>
      <c r="AG22">
        <f t="shared" si="2"/>
        <v>16.450128800645683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-4.7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0.22082488458434224</v>
      </c>
      <c r="AD23">
        <f t="shared" si="1"/>
        <v>17.239175115415659</v>
      </c>
      <c r="AE23">
        <f>'IDT-1'!D23</f>
        <v>0</v>
      </c>
      <c r="AF23" s="24"/>
      <c r="AG23">
        <f t="shared" si="2"/>
        <v>17.239175115415659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-3.8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0.21461019531880551</v>
      </c>
      <c r="AD24">
        <f t="shared" si="1"/>
        <v>17.945389804681195</v>
      </c>
      <c r="AE24">
        <f>'IDT-1'!D24</f>
        <v>0</v>
      </c>
      <c r="AF24" s="24"/>
      <c r="AG24">
        <f t="shared" si="2"/>
        <v>17.945389804681195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-3.1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0.21816144632768364</v>
      </c>
      <c r="AD25">
        <f t="shared" si="1"/>
        <v>17.541838553672317</v>
      </c>
      <c r="AE25">
        <f>'IDT-1'!D25</f>
        <v>0</v>
      </c>
      <c r="AF25" s="24"/>
      <c r="AG25">
        <f t="shared" si="2"/>
        <v>17.541838553672317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-3.5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0.21461019531880551</v>
      </c>
      <c r="AD26">
        <f t="shared" si="1"/>
        <v>17.945389804681195</v>
      </c>
      <c r="AE26">
        <f>'IDT-1'!D26</f>
        <v>0</v>
      </c>
      <c r="AF26" s="24"/>
      <c r="AG26">
        <f t="shared" si="2"/>
        <v>17.945389804681195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-3.1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0.21372238256658599</v>
      </c>
      <c r="AD27">
        <f t="shared" si="1"/>
        <v>18.046277617433415</v>
      </c>
      <c r="AE27">
        <f>'IDT-1'!D27</f>
        <v>0</v>
      </c>
      <c r="AF27" s="24"/>
      <c r="AG27">
        <f t="shared" si="2"/>
        <v>18.046277617433415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0.21267173148534693</v>
      </c>
      <c r="AD28">
        <f t="shared" si="1"/>
        <v>17.927936100192035</v>
      </c>
      <c r="AE28">
        <f>'IDT-1'!D28</f>
        <v>0</v>
      </c>
      <c r="AF28" s="24"/>
      <c r="AG28">
        <f t="shared" si="2"/>
        <v>17.927936100192035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6.9300000000000006</v>
      </c>
      <c r="AB29" s="75">
        <f>-STOA!R29</f>
        <v>0</v>
      </c>
      <c r="AC29">
        <f t="shared" si="0"/>
        <v>0.21399173148534692</v>
      </c>
      <c r="AD29">
        <f t="shared" si="1"/>
        <v>18.076616100192034</v>
      </c>
      <c r="AE29">
        <f>'IDT-1'!D29</f>
        <v>0</v>
      </c>
      <c r="AF29" s="24"/>
      <c r="AG29">
        <f t="shared" si="2"/>
        <v>18.076616100192034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7.2200000000000006</v>
      </c>
      <c r="AB30" s="75">
        <f>-STOA!R30</f>
        <v>0</v>
      </c>
      <c r="AC30">
        <f t="shared" si="0"/>
        <v>0.21831935698978602</v>
      </c>
      <c r="AD30">
        <f t="shared" si="1"/>
        <v>18.1622884746876</v>
      </c>
      <c r="AE30">
        <f>'IDT-1'!D30</f>
        <v>0</v>
      </c>
      <c r="AF30" s="24"/>
      <c r="AG30">
        <f t="shared" si="2"/>
        <v>18.1622884746876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-3.2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7.53</v>
      </c>
      <c r="AB31" s="75">
        <f>-STOA!R31</f>
        <v>0</v>
      </c>
      <c r="AC31">
        <f t="shared" si="0"/>
        <v>0.22371079524644458</v>
      </c>
      <c r="AD31">
        <f t="shared" si="1"/>
        <v>18.166897036430939</v>
      </c>
      <c r="AE31">
        <f>'IDT-1'!D31</f>
        <v>0</v>
      </c>
      <c r="AF31" s="24"/>
      <c r="AG31">
        <f t="shared" si="2"/>
        <v>18.166897036430939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-3.5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7.92</v>
      </c>
      <c r="AB32" s="75">
        <f>-STOA!R32</f>
        <v>0</v>
      </c>
      <c r="AC32">
        <f t="shared" si="0"/>
        <v>0.22980623350310317</v>
      </c>
      <c r="AD32">
        <f t="shared" si="1"/>
        <v>18.250801598174274</v>
      </c>
      <c r="AE32">
        <f>'IDT-1'!D32</f>
        <v>0</v>
      </c>
      <c r="AF32" s="24"/>
      <c r="AG32">
        <f t="shared" si="2"/>
        <v>18.250801598174274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-3.8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8.370000000000001</v>
      </c>
      <c r="AB33" s="75">
        <f>-STOA!R33</f>
        <v>0</v>
      </c>
      <c r="AC33">
        <f t="shared" si="0"/>
        <v>0.23642967175976179</v>
      </c>
      <c r="AD33">
        <f t="shared" si="1"/>
        <v>18.394178159917619</v>
      </c>
      <c r="AE33">
        <f>'IDT-1'!D33</f>
        <v>0</v>
      </c>
      <c r="AF33" s="24"/>
      <c r="AG33">
        <f t="shared" si="2"/>
        <v>18.394178159917619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-4.0999999999999996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8.86</v>
      </c>
      <c r="AB34" s="75">
        <f>-STOA!R34</f>
        <v>0</v>
      </c>
      <c r="AC34">
        <f t="shared" si="0"/>
        <v>0.24251729726420085</v>
      </c>
      <c r="AD34">
        <f t="shared" si="1"/>
        <v>18.67809053441318</v>
      </c>
      <c r="AE34">
        <f>'IDT-1'!D34</f>
        <v>0</v>
      </c>
      <c r="AF34" s="24"/>
      <c r="AG34">
        <f t="shared" si="2"/>
        <v>18.67809053441318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-4.3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9.33</v>
      </c>
      <c r="AB35" s="75">
        <f>-STOA!R35</f>
        <v>0</v>
      </c>
      <c r="AC35">
        <f t="shared" si="0"/>
        <v>0.24842892276863993</v>
      </c>
      <c r="AD35">
        <f t="shared" si="1"/>
        <v>18.942178908908744</v>
      </c>
      <c r="AE35">
        <f>'IDT-1'!D35</f>
        <v>0</v>
      </c>
      <c r="AF35" s="24"/>
      <c r="AG35">
        <f t="shared" si="2"/>
        <v>18.942178908908744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-4.5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9.82</v>
      </c>
      <c r="AB36" s="75">
        <f>-STOA!R36</f>
        <v>0</v>
      </c>
      <c r="AC36">
        <f t="shared" si="0"/>
        <v>0.25451654827307896</v>
      </c>
      <c r="AD36">
        <f t="shared" si="1"/>
        <v>19.226091283404305</v>
      </c>
      <c r="AE36">
        <f>'IDT-1'!D36</f>
        <v>0</v>
      </c>
      <c r="AF36" s="24"/>
      <c r="AG36">
        <f t="shared" si="2"/>
        <v>19.226091283404305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-4.7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9.3606078316773811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10.33</v>
      </c>
      <c r="AB37" s="75">
        <f>-STOA!R37</f>
        <v>0</v>
      </c>
      <c r="AC37">
        <f t="shared" si="0"/>
        <v>0.26166798652973761</v>
      </c>
      <c r="AD37">
        <f t="shared" si="1"/>
        <v>19.428939845147646</v>
      </c>
      <c r="AE37">
        <f>'IDT-1'!D37</f>
        <v>0</v>
      </c>
      <c r="AF37" s="24"/>
      <c r="AG37">
        <f t="shared" si="2"/>
        <v>19.428939845147646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9.3606078316773811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10.83</v>
      </c>
      <c r="AB38" s="75">
        <f>-STOA!R38</f>
        <v>0</v>
      </c>
      <c r="AC38">
        <f t="shared" si="0"/>
        <v>0.27050705029083522</v>
      </c>
      <c r="AD38">
        <f t="shared" si="1"/>
        <v>19.420100781386548</v>
      </c>
      <c r="AE38">
        <f>'IDT-1'!D38</f>
        <v>0</v>
      </c>
      <c r="AF38" s="24"/>
      <c r="AG38">
        <f t="shared" si="2"/>
        <v>19.420100781386548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-5.5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9.3606078316773811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11.3</v>
      </c>
      <c r="AB39" s="75">
        <f>-STOA!R39</f>
        <v>0</v>
      </c>
      <c r="AC39">
        <f t="shared" si="0"/>
        <v>0.27641867579527429</v>
      </c>
      <c r="AD39">
        <f t="shared" si="1"/>
        <v>19.684189155882109</v>
      </c>
      <c r="AE39">
        <f>'IDT-1'!D39</f>
        <v>0</v>
      </c>
      <c r="AF39" s="24"/>
      <c r="AG39">
        <f t="shared" si="2"/>
        <v>19.684189155882109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-5.7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9.3606078316773811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11.72</v>
      </c>
      <c r="AB40" s="75">
        <f>-STOA!R40</f>
        <v>0</v>
      </c>
      <c r="AC40">
        <f t="shared" si="0"/>
        <v>0.28100248854749382</v>
      </c>
      <c r="AD40">
        <f t="shared" si="1"/>
        <v>19.99960534312989</v>
      </c>
      <c r="AE40">
        <f>'IDT-1'!D40</f>
        <v>0</v>
      </c>
      <c r="AF40" s="24"/>
      <c r="AG40">
        <f t="shared" si="2"/>
        <v>19.99960534312989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-5.8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9.3606078316773811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12.100000000000001</v>
      </c>
      <c r="AB41" s="75">
        <f>-STOA!R41</f>
        <v>0</v>
      </c>
      <c r="AC41">
        <f t="shared" si="0"/>
        <v>0.28789773955637193</v>
      </c>
      <c r="AD41">
        <f t="shared" si="1"/>
        <v>19.972710092121012</v>
      </c>
      <c r="AE41">
        <f>'IDT-1'!D41</f>
        <v>0</v>
      </c>
      <c r="AF41" s="24"/>
      <c r="AG41">
        <f t="shared" si="2"/>
        <v>19.972710092121012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-6.2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9.3606078316773811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12.49</v>
      </c>
      <c r="AB42" s="75">
        <f>-STOA!R42</f>
        <v>0</v>
      </c>
      <c r="AC42">
        <f t="shared" si="0"/>
        <v>0.29310536506081103</v>
      </c>
      <c r="AD42">
        <f t="shared" si="1"/>
        <v>20.15750246661657</v>
      </c>
      <c r="AE42">
        <f>'IDT-1'!D42</f>
        <v>0</v>
      </c>
      <c r="AF42" s="24"/>
      <c r="AG42">
        <f t="shared" si="2"/>
        <v>20.15750246661657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-6.4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9.3606078316773811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12.77</v>
      </c>
      <c r="AB43" s="75">
        <f>-STOA!R43</f>
        <v>0</v>
      </c>
      <c r="AC43">
        <f t="shared" si="0"/>
        <v>0.29645717781303055</v>
      </c>
      <c r="AD43">
        <f t="shared" si="1"/>
        <v>20.334150653864349</v>
      </c>
      <c r="AE43">
        <f>'IDT-1'!D43</f>
        <v>0</v>
      </c>
      <c r="AF43" s="24"/>
      <c r="AG43">
        <f t="shared" si="2"/>
        <v>20.334150653864349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-6.5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9.3606078316773811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12.98</v>
      </c>
      <c r="AB44" s="75">
        <f>-STOA!R44</f>
        <v>0</v>
      </c>
      <c r="AC44">
        <f t="shared" si="0"/>
        <v>0.30008080331746961</v>
      </c>
      <c r="AD44">
        <f t="shared" si="1"/>
        <v>20.340527028359912</v>
      </c>
      <c r="AE44">
        <f>'IDT-1'!D44</f>
        <v>0</v>
      </c>
      <c r="AF44" s="24"/>
      <c r="AG44">
        <f t="shared" si="2"/>
        <v>20.340527028359912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-6.7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9.3606078316773811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13.23</v>
      </c>
      <c r="AB45" s="75">
        <f>-STOA!R45</f>
        <v>0</v>
      </c>
      <c r="AC45">
        <f t="shared" si="0"/>
        <v>0.31648580735298215</v>
      </c>
      <c r="AD45">
        <f t="shared" si="1"/>
        <v>18.974122024324398</v>
      </c>
      <c r="AE45">
        <f>'IDT-1'!D45</f>
        <v>0</v>
      </c>
      <c r="AF45" s="24"/>
      <c r="AG45">
        <f t="shared" si="2"/>
        <v>18.974122024324398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-8.3000000000000007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9.3606078316773811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13.52</v>
      </c>
      <c r="AB46" s="75">
        <f>-STOA!R46</f>
        <v>0</v>
      </c>
      <c r="AC46">
        <f t="shared" si="0"/>
        <v>0.3217012456096407</v>
      </c>
      <c r="AD46">
        <f t="shared" si="1"/>
        <v>18.958906586067737</v>
      </c>
      <c r="AE46">
        <f>'IDT-1'!D46</f>
        <v>0</v>
      </c>
      <c r="AF46" s="24"/>
      <c r="AG46">
        <f t="shared" si="2"/>
        <v>18.958906586067737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-8.6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9.3606078316773811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13.629999999999999</v>
      </c>
      <c r="AB47" s="75">
        <f>-STOA!R47</f>
        <v>0</v>
      </c>
      <c r="AC47">
        <f t="shared" si="0"/>
        <v>0.32444487111407977</v>
      </c>
      <c r="AD47">
        <f t="shared" si="1"/>
        <v>18.866162960563301</v>
      </c>
      <c r="AE47">
        <f>'IDT-1'!D47</f>
        <v>0</v>
      </c>
      <c r="AF47" s="24"/>
      <c r="AG47">
        <f t="shared" si="2"/>
        <v>18.866162960563301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-8.8000000000000007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9.3606078316773811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13.870000000000001</v>
      </c>
      <c r="AB48" s="75">
        <f>-STOA!R48</f>
        <v>0</v>
      </c>
      <c r="AC48">
        <f t="shared" si="0"/>
        <v>0.32744468386629932</v>
      </c>
      <c r="AD48">
        <f t="shared" si="1"/>
        <v>19.003163147811083</v>
      </c>
      <c r="AE48">
        <f>'IDT-1'!D48</f>
        <v>0</v>
      </c>
      <c r="AF48" s="24"/>
      <c r="AG48">
        <f t="shared" si="2"/>
        <v>19.003163147811083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-8.9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9.3606078316773811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12.74</v>
      </c>
      <c r="AB49" s="75">
        <f>-STOA!R49</f>
        <v>0</v>
      </c>
      <c r="AC49">
        <f t="shared" si="0"/>
        <v>0.30684693083966491</v>
      </c>
      <c r="AD49">
        <f t="shared" si="1"/>
        <v>19.093760900837715</v>
      </c>
      <c r="AE49">
        <f>'IDT-1'!D49</f>
        <v>0</v>
      </c>
      <c r="AF49" s="24"/>
      <c r="AG49">
        <f t="shared" si="2"/>
        <v>19.093760900837715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-7.7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9.3606078316773811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14.27</v>
      </c>
      <c r="AB50" s="75">
        <f>-STOA!R50</f>
        <v>0</v>
      </c>
      <c r="AC50">
        <f t="shared" si="0"/>
        <v>0.33451593487517745</v>
      </c>
      <c r="AD50">
        <f t="shared" si="1"/>
        <v>18.996091896802202</v>
      </c>
      <c r="AE50">
        <f>'IDT-1'!D50</f>
        <v>0</v>
      </c>
      <c r="AF50" s="24"/>
      <c r="AG50">
        <f t="shared" si="2"/>
        <v>18.996091896802202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-9.3000000000000007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9.3606078316773811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14.02</v>
      </c>
      <c r="AB51" s="75">
        <f>-STOA!R51</f>
        <v>0</v>
      </c>
      <c r="AC51">
        <f t="shared" si="0"/>
        <v>0.33054030937073836</v>
      </c>
      <c r="AD51">
        <f t="shared" si="1"/>
        <v>18.950067522306639</v>
      </c>
      <c r="AE51">
        <f>'IDT-1'!D51</f>
        <v>0</v>
      </c>
      <c r="AF51" s="24"/>
      <c r="AG51">
        <f t="shared" si="2"/>
        <v>18.950067522306639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-9.1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9.3606078316773811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12.850000000000001</v>
      </c>
      <c r="AB52" s="75">
        <f>-STOA!R52</f>
        <v>0</v>
      </c>
      <c r="AC52">
        <f t="shared" si="0"/>
        <v>0.30870274359188449</v>
      </c>
      <c r="AD52">
        <f t="shared" si="1"/>
        <v>19.101905088085498</v>
      </c>
      <c r="AE52">
        <f>'IDT-1'!D52</f>
        <v>0</v>
      </c>
      <c r="AF52" s="24"/>
      <c r="AG52">
        <f t="shared" si="2"/>
        <v>19.101905088085498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-7.8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9.3606078316773811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12.11</v>
      </c>
      <c r="AB53" s="75">
        <f>-STOA!R53</f>
        <v>0</v>
      </c>
      <c r="AC53">
        <f t="shared" si="0"/>
        <v>0.30396636909632352</v>
      </c>
      <c r="AD53">
        <f t="shared" si="1"/>
        <v>18.166641462581058</v>
      </c>
      <c r="AE53">
        <f>'IDT-1'!D53</f>
        <v>0</v>
      </c>
      <c r="AF53" s="24"/>
      <c r="AG53">
        <f t="shared" si="2"/>
        <v>18.166641462581058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-8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9.3606078316773811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14.370000000000001</v>
      </c>
      <c r="AB54" s="75">
        <f>-STOA!R54</f>
        <v>0</v>
      </c>
      <c r="AC54">
        <f t="shared" si="0"/>
        <v>0.34427406239737279</v>
      </c>
      <c r="AD54">
        <f t="shared" si="1"/>
        <v>18.08633376928001</v>
      </c>
      <c r="AE54">
        <f>'IDT-1'!D54</f>
        <v>0</v>
      </c>
      <c r="AF54" s="24"/>
      <c r="AG54">
        <f t="shared" si="2"/>
        <v>18.08633376928001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-10.3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9.3606078316773811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11.780000000000001</v>
      </c>
      <c r="AB55" s="75">
        <f>-STOA!R55</f>
        <v>0</v>
      </c>
      <c r="AC55">
        <f t="shared" si="0"/>
        <v>0.2975111180874454</v>
      </c>
      <c r="AD55">
        <f t="shared" si="1"/>
        <v>18.243096713589939</v>
      </c>
      <c r="AE55">
        <f>'IDT-1'!D55</f>
        <v>0</v>
      </c>
      <c r="AF55" s="24"/>
      <c r="AG55">
        <f t="shared" si="2"/>
        <v>18.243096713589939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-7.6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9.3606078316773811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</v>
      </c>
      <c r="AB56" s="75">
        <f>-STOA!R56</f>
        <v>0</v>
      </c>
      <c r="AC56">
        <f t="shared" si="0"/>
        <v>0.3374668113884946</v>
      </c>
      <c r="AD56">
        <f t="shared" si="1"/>
        <v>18.123141020288884</v>
      </c>
      <c r="AE56">
        <f>'IDT-1'!D56</f>
        <v>0</v>
      </c>
      <c r="AF56" s="24"/>
      <c r="AG56">
        <f t="shared" si="2"/>
        <v>18.123141020288884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-9.9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9.18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12.96</v>
      </c>
      <c r="AB57" s="75">
        <f>-STOA!R57</f>
        <v>0</v>
      </c>
      <c r="AC57">
        <f t="shared" si="0"/>
        <v>0.31695952219531887</v>
      </c>
      <c r="AD57">
        <f t="shared" si="1"/>
        <v>18.023040477804681</v>
      </c>
      <c r="AE57">
        <f>'IDT-1'!D57</f>
        <v>0</v>
      </c>
      <c r="AF57" s="24"/>
      <c r="AG57">
        <f t="shared" si="2"/>
        <v>18.023040477804681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-8.8000000000000007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9.18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13.52</v>
      </c>
      <c r="AB58" s="75">
        <f>-STOA!R58</f>
        <v>0</v>
      </c>
      <c r="AC58">
        <f t="shared" si="0"/>
        <v>0.327214398708636</v>
      </c>
      <c r="AD58">
        <f t="shared" si="1"/>
        <v>17.97278560129136</v>
      </c>
      <c r="AE58">
        <f>'IDT-1'!D58</f>
        <v>0</v>
      </c>
      <c r="AF58" s="24"/>
      <c r="AG58">
        <f t="shared" si="2"/>
        <v>17.97278560129136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-9.4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9.18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13.16</v>
      </c>
      <c r="AB59" s="75">
        <f>-STOA!R59</f>
        <v>0</v>
      </c>
      <c r="AC59">
        <f t="shared" si="0"/>
        <v>0.32049514769975784</v>
      </c>
      <c r="AD59">
        <f t="shared" si="1"/>
        <v>18.019504852300241</v>
      </c>
      <c r="AE59">
        <f>'IDT-1'!D59</f>
        <v>0</v>
      </c>
      <c r="AF59" s="24"/>
      <c r="AG59">
        <f t="shared" si="2"/>
        <v>18.019504852300241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9.18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12.850000000000001</v>
      </c>
      <c r="AB60" s="75">
        <f>-STOA!R60</f>
        <v>0</v>
      </c>
      <c r="AC60">
        <f t="shared" si="0"/>
        <v>0.31510370944309929</v>
      </c>
      <c r="AD60">
        <f t="shared" si="1"/>
        <v>18.014896290556901</v>
      </c>
      <c r="AE60">
        <f>'IDT-1'!D60</f>
        <v>0</v>
      </c>
      <c r="AF60" s="24"/>
      <c r="AG60">
        <f t="shared" si="2"/>
        <v>18.014896290556901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-8.6999999999999993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9.18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12.379999999999999</v>
      </c>
      <c r="AB61" s="75">
        <f>-STOA!R61</f>
        <v>0</v>
      </c>
      <c r="AC61">
        <f t="shared" si="0"/>
        <v>0.32428490072639227</v>
      </c>
      <c r="AD61">
        <f t="shared" si="1"/>
        <v>16.035715099273606</v>
      </c>
      <c r="AE61">
        <f>'IDT-1'!D61</f>
        <v>0</v>
      </c>
      <c r="AF61" s="24"/>
      <c r="AG61">
        <f t="shared" si="2"/>
        <v>16.035715099273606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-10.199999999999999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9.18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12.100000000000001</v>
      </c>
      <c r="AB62" s="75">
        <f>-STOA!R62</f>
        <v>0</v>
      </c>
      <c r="AC62">
        <f t="shared" si="0"/>
        <v>0.3191574624697337</v>
      </c>
      <c r="AD62">
        <f t="shared" si="1"/>
        <v>16.06084253753027</v>
      </c>
      <c r="AE62">
        <f>'IDT-1'!D62</f>
        <v>0</v>
      </c>
      <c r="AF62" s="24"/>
      <c r="AG62">
        <f t="shared" si="2"/>
        <v>16.06084253753027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-9.9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9.18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11.66</v>
      </c>
      <c r="AB63" s="75">
        <f>-STOA!R63</f>
        <v>0</v>
      </c>
      <c r="AC63">
        <f t="shared" si="0"/>
        <v>0.31173421146085556</v>
      </c>
      <c r="AD63">
        <f t="shared" si="1"/>
        <v>16.028265788539144</v>
      </c>
      <c r="AE63">
        <f>'IDT-1'!D63</f>
        <v>0</v>
      </c>
      <c r="AF63" s="24"/>
      <c r="AG63">
        <f t="shared" si="2"/>
        <v>16.028265788539144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9.18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11.17</v>
      </c>
      <c r="AB64" s="75">
        <f>-STOA!R64</f>
        <v>0</v>
      </c>
      <c r="AC64">
        <f t="shared" si="0"/>
        <v>0.30298314769975787</v>
      </c>
      <c r="AD64">
        <f t="shared" si="1"/>
        <v>16.047016852300242</v>
      </c>
      <c r="AE64">
        <f>'IDT-1'!D64</f>
        <v>0</v>
      </c>
      <c r="AF64" s="24"/>
      <c r="AG64">
        <f t="shared" si="2"/>
        <v>16.047016852300242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-9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9.18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10.45</v>
      </c>
      <c r="AB65" s="75">
        <f>-STOA!R65</f>
        <v>0</v>
      </c>
      <c r="AC65">
        <f t="shared" si="0"/>
        <v>0.28954464568200161</v>
      </c>
      <c r="AD65">
        <f t="shared" si="1"/>
        <v>16.140455354317996</v>
      </c>
      <c r="AE65">
        <f>'IDT-1'!D65</f>
        <v>0</v>
      </c>
      <c r="AF65" s="24"/>
      <c r="AG65">
        <f t="shared" si="2"/>
        <v>16.140455354317996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-8.1999999999999993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9.18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10.25</v>
      </c>
      <c r="AB66" s="75">
        <f>-STOA!R66</f>
        <v>0</v>
      </c>
      <c r="AC66">
        <f t="shared" si="0"/>
        <v>0.28600902017756258</v>
      </c>
      <c r="AD66">
        <f t="shared" si="1"/>
        <v>16.143990979822437</v>
      </c>
      <c r="AE66">
        <f>'IDT-1'!D66</f>
        <v>0</v>
      </c>
      <c r="AF66" s="24"/>
      <c r="AG66">
        <f t="shared" si="2"/>
        <v>16.143990979822437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-8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9.18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9.74</v>
      </c>
      <c r="AB67" s="75">
        <f>-STOA!R67</f>
        <v>0</v>
      </c>
      <c r="AC67">
        <f t="shared" si="0"/>
        <v>0.27708195641646494</v>
      </c>
      <c r="AD67">
        <f t="shared" si="1"/>
        <v>16.142918043583538</v>
      </c>
      <c r="AE67">
        <f>'IDT-1'!D67</f>
        <v>0</v>
      </c>
      <c r="AF67" s="24"/>
      <c r="AG67">
        <f t="shared" si="2"/>
        <v>16.142918043583538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-7.5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9.18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9.2200000000000006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0.26717907990314771</v>
      </c>
      <c r="AD68">
        <f t="shared" ref="AD68:AD98" si="4">SUM(B68:AB68,AI68:AR68)-AC68</f>
        <v>16.232820920096852</v>
      </c>
      <c r="AE68">
        <f>'IDT-1'!D68</f>
        <v>0</v>
      </c>
      <c r="AF68" s="24"/>
      <c r="AG68">
        <f t="shared" ref="AG68:AG98" si="5">SUM(AD68:AF68)</f>
        <v>16.232820920096852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-6.9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9.18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8.59</v>
      </c>
      <c r="AB69" s="75">
        <f>-STOA!R69</f>
        <v>0</v>
      </c>
      <c r="AC69">
        <f t="shared" si="3"/>
        <v>0.25364476513317191</v>
      </c>
      <c r="AD69">
        <f t="shared" si="4"/>
        <v>16.516355234866829</v>
      </c>
      <c r="AE69">
        <f>'IDT-1'!D69</f>
        <v>0</v>
      </c>
      <c r="AF69" s="24"/>
      <c r="AG69">
        <f t="shared" si="5"/>
        <v>16.516355234866829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9.18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8.15</v>
      </c>
      <c r="AB70" s="75">
        <f>-STOA!R70</f>
        <v>0</v>
      </c>
      <c r="AC70">
        <f t="shared" si="3"/>
        <v>0.24533370137207425</v>
      </c>
      <c r="AD70">
        <f t="shared" si="4"/>
        <v>16.584666298627923</v>
      </c>
      <c r="AE70">
        <f>'IDT-1'!D70</f>
        <v>0</v>
      </c>
      <c r="AF70" s="24"/>
      <c r="AG70">
        <f t="shared" si="5"/>
        <v>16.584666298627923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-5.5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7.79</v>
      </c>
      <c r="AB71" s="75">
        <f>-STOA!R71</f>
        <v>0</v>
      </c>
      <c r="AC71">
        <f t="shared" si="3"/>
        <v>0.23239976109765942</v>
      </c>
      <c r="AD71">
        <f t="shared" si="4"/>
        <v>17.33760023890234</v>
      </c>
      <c r="AE71">
        <f>'IDT-1'!D71</f>
        <v>0</v>
      </c>
      <c r="AF71" s="24"/>
      <c r="AG71">
        <f t="shared" si="5"/>
        <v>17.33760023890234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-4.4000000000000004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7.5200000000000005</v>
      </c>
      <c r="AB72" s="75">
        <f>-STOA!R72</f>
        <v>0</v>
      </c>
      <c r="AC72">
        <f t="shared" si="3"/>
        <v>0.2264725100887813</v>
      </c>
      <c r="AD72">
        <f t="shared" si="4"/>
        <v>17.473527489911216</v>
      </c>
      <c r="AE72">
        <f>'IDT-1'!D72</f>
        <v>0</v>
      </c>
      <c r="AF72" s="24"/>
      <c r="AG72">
        <f t="shared" si="5"/>
        <v>17.473527489911216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-4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9.18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7.1800000000000006</v>
      </c>
      <c r="AB73" s="75">
        <f>-STOA!R73</f>
        <v>0</v>
      </c>
      <c r="AC73">
        <f t="shared" si="3"/>
        <v>0.21992925907990316</v>
      </c>
      <c r="AD73">
        <f t="shared" si="4"/>
        <v>17.540070740920093</v>
      </c>
      <c r="AE73">
        <f>'IDT-1'!D73</f>
        <v>0</v>
      </c>
      <c r="AF73" s="24"/>
      <c r="AG73">
        <f t="shared" si="5"/>
        <v>17.540070740920093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-3.6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9.18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</v>
      </c>
      <c r="AB74" s="75">
        <f>-STOA!R74</f>
        <v>0</v>
      </c>
      <c r="AC74">
        <f t="shared" si="3"/>
        <v>0.21480182082324456</v>
      </c>
      <c r="AD74">
        <f t="shared" si="4"/>
        <v>17.565198179176754</v>
      </c>
      <c r="AE74">
        <f>'IDT-1'!D74</f>
        <v>0</v>
      </c>
      <c r="AF74" s="24"/>
      <c r="AG74">
        <f t="shared" si="5"/>
        <v>17.565198179176754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-3.3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9.18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0.19598956577885396</v>
      </c>
      <c r="AD75">
        <f t="shared" si="4"/>
        <v>19.464010434221144</v>
      </c>
      <c r="AE75">
        <f>'IDT-1'!D75</f>
        <v>0</v>
      </c>
      <c r="AF75" s="24"/>
      <c r="AG75">
        <f t="shared" si="5"/>
        <v>19.464010434221144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-1.3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9.18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0.18888706376109768</v>
      </c>
      <c r="AD76">
        <f t="shared" si="4"/>
        <v>20.271112936238904</v>
      </c>
      <c r="AE76">
        <f>'IDT-1'!D76</f>
        <v>0</v>
      </c>
      <c r="AF76" s="24"/>
      <c r="AG76">
        <f t="shared" si="5"/>
        <v>20.271112936238904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-0.5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9.18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0.18444800000000003</v>
      </c>
      <c r="AD77">
        <f t="shared" si="4"/>
        <v>20.775552000000001</v>
      </c>
      <c r="AE77">
        <f>'IDT-1'!D77</f>
        <v>0</v>
      </c>
      <c r="AF77" s="24"/>
      <c r="AG77">
        <f t="shared" si="5"/>
        <v>20.775552000000001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9.18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0.18867200000000003</v>
      </c>
      <c r="AD78">
        <f t="shared" si="4"/>
        <v>21.251328000000001</v>
      </c>
      <c r="AE78">
        <f>'IDT-1'!D78</f>
        <v>0</v>
      </c>
      <c r="AF78" s="24"/>
      <c r="AG78">
        <f t="shared" si="5"/>
        <v>21.251328000000001</v>
      </c>
      <c r="AI78" s="34">
        <f>PXIL!L78</f>
        <v>0</v>
      </c>
      <c r="AJ78" s="34">
        <f>PXIL!R78</f>
        <v>0</v>
      </c>
      <c r="AK78" s="34">
        <f>RTM_IEX!L78</f>
        <v>0.48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9.18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0.19148800000000002</v>
      </c>
      <c r="AD79">
        <f t="shared" si="4"/>
        <v>21.568512000000002</v>
      </c>
      <c r="AE79">
        <f>'IDT-1'!D79</f>
        <v>0</v>
      </c>
      <c r="AF79" s="24"/>
      <c r="AG79">
        <f t="shared" si="5"/>
        <v>21.568512000000002</v>
      </c>
      <c r="AI79" s="34">
        <f>PXIL!L79</f>
        <v>0</v>
      </c>
      <c r="AJ79" s="34">
        <f>PXIL!R79</f>
        <v>0</v>
      </c>
      <c r="AK79" s="34">
        <f>RTM_IEX!L79</f>
        <v>0.8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0.19650400000000004</v>
      </c>
      <c r="AD80">
        <f t="shared" si="4"/>
        <v>22.133496000000001</v>
      </c>
      <c r="AE80">
        <f>'IDT-1'!D80</f>
        <v>0</v>
      </c>
      <c r="AF80" s="24"/>
      <c r="AG80">
        <f t="shared" si="5"/>
        <v>22.133496000000001</v>
      </c>
      <c r="AI80" s="34">
        <f>PXIL!L80</f>
        <v>0</v>
      </c>
      <c r="AJ80" s="34">
        <f>PXIL!R80</f>
        <v>0</v>
      </c>
      <c r="AK80" s="34">
        <f>RTM_IEX!L80</f>
        <v>1.31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0.20204800000000003</v>
      </c>
      <c r="AD81">
        <f t="shared" si="4"/>
        <v>22.757952000000003</v>
      </c>
      <c r="AE81">
        <f>'IDT-1'!D81</f>
        <v>0</v>
      </c>
      <c r="AF81" s="24"/>
      <c r="AG81">
        <f t="shared" si="5"/>
        <v>22.757952000000003</v>
      </c>
      <c r="AI81" s="34">
        <f>PXIL!L81</f>
        <v>0</v>
      </c>
      <c r="AJ81" s="34">
        <f>PXIL!R81</f>
        <v>0</v>
      </c>
      <c r="AK81" s="34">
        <f>RTM_IEX!L81</f>
        <v>1.94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0.20372000000000004</v>
      </c>
      <c r="AD82">
        <f t="shared" si="4"/>
        <v>22.946280000000002</v>
      </c>
      <c r="AE82">
        <f>'IDT-1'!D82</f>
        <v>0</v>
      </c>
      <c r="AF82" s="24"/>
      <c r="AG82">
        <f t="shared" si="5"/>
        <v>22.946280000000002</v>
      </c>
      <c r="AI82" s="34">
        <f>PXIL!L82</f>
        <v>0</v>
      </c>
      <c r="AJ82" s="34">
        <f>PXIL!R82</f>
        <v>0</v>
      </c>
      <c r="AK82" s="34">
        <f>RTM_IEX!L82</f>
        <v>2.13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9.3000000000000007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0.20680000000000004</v>
      </c>
      <c r="AD83">
        <f t="shared" si="4"/>
        <v>23.293199999999999</v>
      </c>
      <c r="AE83">
        <f>'IDT-1'!D83</f>
        <v>0</v>
      </c>
      <c r="AF83" s="24"/>
      <c r="AG83">
        <f t="shared" si="5"/>
        <v>23.293199999999999</v>
      </c>
      <c r="AI83" s="34">
        <f>PXIL!L83</f>
        <v>0</v>
      </c>
      <c r="AJ83" s="34">
        <f>PXIL!R83</f>
        <v>0</v>
      </c>
      <c r="AK83" s="34">
        <f>RTM_IEX!L83</f>
        <v>2.42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9.3000000000000007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0.20680000000000004</v>
      </c>
      <c r="AD84">
        <f t="shared" si="4"/>
        <v>23.293199999999999</v>
      </c>
      <c r="AE84">
        <f>'IDT-1'!D84</f>
        <v>0</v>
      </c>
      <c r="AF84" s="24"/>
      <c r="AG84">
        <f t="shared" si="5"/>
        <v>23.293199999999999</v>
      </c>
      <c r="AI84" s="34">
        <f>PXIL!L84</f>
        <v>0</v>
      </c>
      <c r="AJ84" s="34">
        <f>PXIL!R84</f>
        <v>0</v>
      </c>
      <c r="AK84" s="34">
        <f>RTM_IEX!L84</f>
        <v>2.42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9.3000000000000007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0.20680000000000004</v>
      </c>
      <c r="AD85">
        <f t="shared" si="4"/>
        <v>23.293199999999999</v>
      </c>
      <c r="AE85">
        <f>'IDT-1'!D85</f>
        <v>0</v>
      </c>
      <c r="AF85" s="24"/>
      <c r="AG85">
        <f t="shared" si="5"/>
        <v>23.293199999999999</v>
      </c>
      <c r="AI85" s="34">
        <f>PXIL!L85</f>
        <v>0</v>
      </c>
      <c r="AJ85" s="34">
        <f>PXIL!R85</f>
        <v>0</v>
      </c>
      <c r="AK85" s="34">
        <f>RTM_IEX!L85</f>
        <v>2.42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9.3000000000000007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0.20680000000000004</v>
      </c>
      <c r="AD86">
        <f t="shared" si="4"/>
        <v>23.293199999999999</v>
      </c>
      <c r="AE86">
        <f>'IDT-1'!D86</f>
        <v>0</v>
      </c>
      <c r="AF86" s="24"/>
      <c r="AG86">
        <f t="shared" si="5"/>
        <v>23.293199999999999</v>
      </c>
      <c r="AI86" s="34">
        <f>PXIL!L86</f>
        <v>0</v>
      </c>
      <c r="AJ86" s="34">
        <f>PXIL!R86</f>
        <v>0</v>
      </c>
      <c r="AK86" s="34">
        <f>RTM_IEX!L86</f>
        <v>2.42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9.3000000000000007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0.20680000000000004</v>
      </c>
      <c r="AD87">
        <f t="shared" si="4"/>
        <v>23.293199999999999</v>
      </c>
      <c r="AE87">
        <f>'IDT-1'!D87</f>
        <v>0</v>
      </c>
      <c r="AF87" s="24"/>
      <c r="AG87">
        <f t="shared" si="5"/>
        <v>23.293199999999999</v>
      </c>
      <c r="AI87" s="34">
        <f>PXIL!L87</f>
        <v>0</v>
      </c>
      <c r="AJ87" s="34">
        <f>PXIL!R87</f>
        <v>0</v>
      </c>
      <c r="AK87" s="34">
        <f>RTM_IEX!L87</f>
        <v>2.42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9.3000000000000007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0.20680000000000004</v>
      </c>
      <c r="AD88">
        <f t="shared" si="4"/>
        <v>23.293199999999999</v>
      </c>
      <c r="AE88">
        <f>'IDT-1'!D88</f>
        <v>0</v>
      </c>
      <c r="AF88" s="24"/>
      <c r="AG88">
        <f t="shared" si="5"/>
        <v>23.293199999999999</v>
      </c>
      <c r="AI88" s="34">
        <f>PXIL!L88</f>
        <v>0</v>
      </c>
      <c r="AJ88" s="34">
        <f>PXIL!R88</f>
        <v>0</v>
      </c>
      <c r="AK88" s="34">
        <f>RTM_IEX!L88</f>
        <v>2.42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9.3000000000000007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0.20680000000000004</v>
      </c>
      <c r="AD89">
        <f t="shared" si="4"/>
        <v>23.293199999999999</v>
      </c>
      <c r="AE89">
        <f>'IDT-1'!D89</f>
        <v>0</v>
      </c>
      <c r="AF89" s="24"/>
      <c r="AG89">
        <f t="shared" si="5"/>
        <v>23.293199999999999</v>
      </c>
      <c r="AI89" s="34">
        <f>PXIL!L89</f>
        <v>0</v>
      </c>
      <c r="AJ89" s="34">
        <f>PXIL!R89</f>
        <v>0</v>
      </c>
      <c r="AK89" s="34">
        <f>RTM_IEX!L89</f>
        <v>2.42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9.3000000000000007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0.20680000000000004</v>
      </c>
      <c r="AD90">
        <f t="shared" si="4"/>
        <v>23.293199999999999</v>
      </c>
      <c r="AE90">
        <f>'IDT-1'!D90</f>
        <v>0</v>
      </c>
      <c r="AF90" s="24"/>
      <c r="AG90">
        <f t="shared" si="5"/>
        <v>23.293199999999999</v>
      </c>
      <c r="AI90" s="34">
        <f>PXIL!L90</f>
        <v>0</v>
      </c>
      <c r="AJ90" s="34">
        <f>PXIL!R90</f>
        <v>0</v>
      </c>
      <c r="AK90" s="34">
        <f>RTM_IEX!L90</f>
        <v>2.42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9.42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0.18922343825665863</v>
      </c>
      <c r="AD91">
        <f t="shared" si="4"/>
        <v>20.710776561743344</v>
      </c>
      <c r="AE91">
        <f>'IDT-1'!D91</f>
        <v>0</v>
      </c>
      <c r="AF91" s="24"/>
      <c r="AG91">
        <f t="shared" si="5"/>
        <v>20.710776561743344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-0.3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9.42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0.19188687651331723</v>
      </c>
      <c r="AD92">
        <f t="shared" si="4"/>
        <v>20.408113123486686</v>
      </c>
      <c r="AE92">
        <f>'IDT-1'!D92</f>
        <v>0</v>
      </c>
      <c r="AF92" s="24"/>
      <c r="AG92">
        <f t="shared" si="5"/>
        <v>20.408113123486686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-0.6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9.42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0.19810156577885396</v>
      </c>
      <c r="AD93">
        <f t="shared" si="4"/>
        <v>19.70189843422115</v>
      </c>
      <c r="AE93">
        <f>'IDT-1'!D93</f>
        <v>0</v>
      </c>
      <c r="AF93" s="24"/>
      <c r="AG93">
        <f t="shared" si="5"/>
        <v>19.70189843422115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-1.3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9.42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0.19898937853107349</v>
      </c>
      <c r="AD94">
        <f t="shared" si="4"/>
        <v>19.60101062146893</v>
      </c>
      <c r="AE94">
        <f>'IDT-1'!D94</f>
        <v>0</v>
      </c>
      <c r="AF94" s="24"/>
      <c r="AG94">
        <f t="shared" si="5"/>
        <v>19.60101062146893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-1.4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9.42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0.20431625504439066</v>
      </c>
      <c r="AD95">
        <f t="shared" si="4"/>
        <v>18.995683744955613</v>
      </c>
      <c r="AE95">
        <f>'IDT-1'!D95</f>
        <v>0</v>
      </c>
      <c r="AF95" s="24"/>
      <c r="AG95">
        <f t="shared" si="5"/>
        <v>18.995683744955613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9.42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0.20697969330104926</v>
      </c>
      <c r="AD96">
        <f t="shared" si="4"/>
        <v>18.693020306698951</v>
      </c>
      <c r="AE96">
        <f>'IDT-1'!D96</f>
        <v>0</v>
      </c>
      <c r="AF96" s="24"/>
      <c r="AG96">
        <f t="shared" si="5"/>
        <v>18.693020306698951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-2.2999999999999998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9.42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0.20786750605326879</v>
      </c>
      <c r="AD97">
        <f t="shared" si="4"/>
        <v>18.592132493946735</v>
      </c>
      <c r="AE97">
        <f>'IDT-1'!D97</f>
        <v>0</v>
      </c>
      <c r="AF97" s="24"/>
      <c r="AG97">
        <f t="shared" si="5"/>
        <v>18.592132493946735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-2.4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9.42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0.21319438256658599</v>
      </c>
      <c r="AD98">
        <f t="shared" si="4"/>
        <v>17.986805617433419</v>
      </c>
      <c r="AE98">
        <f>'IDT-1'!D98</f>
        <v>0</v>
      </c>
      <c r="AF98" s="24"/>
      <c r="AG98">
        <f t="shared" si="5"/>
        <v>17.986805617433419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0.22462940677966056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8.0142005502431882E-7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0.21136999999999984</v>
      </c>
      <c r="AB99" s="75">
        <f t="shared" si="6"/>
        <v>0</v>
      </c>
      <c r="AC99">
        <f t="shared" si="6"/>
        <v>5.9377375190017324E-3</v>
      </c>
      <c r="AD99">
        <f t="shared" si="6"/>
        <v>0.44531747068071459</v>
      </c>
      <c r="AE99">
        <f t="shared" ref="AE99:AR99" si="7">SUM(AE3:AE98)/4000</f>
        <v>0</v>
      </c>
      <c r="AG99">
        <f t="shared" si="7"/>
        <v>0.44531747068071459</v>
      </c>
      <c r="AI99">
        <f t="shared" si="7"/>
        <v>0</v>
      </c>
      <c r="AJ99">
        <f t="shared" si="7"/>
        <v>0</v>
      </c>
      <c r="AK99">
        <f t="shared" si="7"/>
        <v>6.5050000000000004E-3</v>
      </c>
      <c r="AL99">
        <f t="shared" si="7"/>
        <v>-0.11124999999999999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19.357951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0.1816139688</v>
      </c>
      <c r="AD3">
        <f>SUM(B3:AB3,AI3:AR3)-AC3</f>
        <v>20.456337031199997</v>
      </c>
      <c r="AE3">
        <v>0</v>
      </c>
      <c r="AF3" s="24"/>
      <c r="AG3">
        <f>SUM(AD3:AF3)</f>
        <v>20.456337031199997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0.2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18.582325000000001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0.16352446000000001</v>
      </c>
      <c r="AD4">
        <f t="shared" ref="AD4:AD67" si="1">SUM(B4:AB4,AI4:AR4)-AC4</f>
        <v>18.418800539999999</v>
      </c>
      <c r="AE4">
        <v>0</v>
      </c>
      <c r="AF4" s="24"/>
      <c r="AG4">
        <f t="shared" ref="AG4:AG67" si="2">SUM(AD4:AF4)</f>
        <v>18.418800539999999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14.614004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0.1286032352</v>
      </c>
      <c r="AD5">
        <f t="shared" si="1"/>
        <v>14.4854007648</v>
      </c>
      <c r="AE5">
        <v>0</v>
      </c>
      <c r="AF5" s="24"/>
      <c r="AG5">
        <f t="shared" si="2"/>
        <v>14.4854007648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14.204198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0.12499694240000001</v>
      </c>
      <c r="AD6">
        <f t="shared" si="1"/>
        <v>14.079201057600001</v>
      </c>
      <c r="AE6">
        <v>0</v>
      </c>
      <c r="AF6" s="24"/>
      <c r="AG6">
        <f t="shared" si="2"/>
        <v>14.079201057600001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16.685130000000001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0.14682914400000002</v>
      </c>
      <c r="AD7">
        <f t="shared" si="1"/>
        <v>16.538300855999999</v>
      </c>
      <c r="AE7">
        <v>0</v>
      </c>
      <c r="AF7" s="24"/>
      <c r="AG7">
        <f t="shared" si="2"/>
        <v>16.538300855999999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14.016242999999999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0.1233429384</v>
      </c>
      <c r="AD8">
        <f t="shared" si="1"/>
        <v>13.892900061599999</v>
      </c>
      <c r="AE8">
        <v>0</v>
      </c>
      <c r="AF8" s="24"/>
      <c r="AG8">
        <f t="shared" si="2"/>
        <v>13.892900061599999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14.216708000000001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0.12510703040000001</v>
      </c>
      <c r="AD9">
        <f t="shared" si="1"/>
        <v>14.0916009696</v>
      </c>
      <c r="AE9">
        <v>0</v>
      </c>
      <c r="AF9" s="24"/>
      <c r="AG9">
        <f t="shared" si="2"/>
        <v>14.0916009696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13.642555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0.120054484</v>
      </c>
      <c r="AD10">
        <f t="shared" si="1"/>
        <v>13.522500515999999</v>
      </c>
      <c r="AE10">
        <v>0</v>
      </c>
      <c r="AF10" s="24"/>
      <c r="AG10">
        <f t="shared" si="2"/>
        <v>13.522500515999999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16.258071999999999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0.14307103360000001</v>
      </c>
      <c r="AD11">
        <f t="shared" si="1"/>
        <v>16.1150009664</v>
      </c>
      <c r="AE11">
        <v>0</v>
      </c>
      <c r="AF11" s="24"/>
      <c r="AG11">
        <f t="shared" si="2"/>
        <v>16.1150009664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15.702785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0.13818450800000001</v>
      </c>
      <c r="AD12">
        <f t="shared" si="1"/>
        <v>15.564600492</v>
      </c>
      <c r="AE12">
        <v>0</v>
      </c>
      <c r="AF12" s="24"/>
      <c r="AG12">
        <f t="shared" si="2"/>
        <v>15.564600492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16.664245999999999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0.14664536479999998</v>
      </c>
      <c r="AD13">
        <f t="shared" si="1"/>
        <v>16.517600635199997</v>
      </c>
      <c r="AE13">
        <v>0</v>
      </c>
      <c r="AF13" s="24"/>
      <c r="AG13">
        <f t="shared" si="2"/>
        <v>16.517600635199997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19.357951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0.09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0.17114196880000002</v>
      </c>
      <c r="AD14">
        <f t="shared" si="1"/>
        <v>19.276809031199999</v>
      </c>
      <c r="AE14">
        <v>0</v>
      </c>
      <c r="AF14" s="24"/>
      <c r="AG14">
        <f t="shared" si="2"/>
        <v>19.276809031199999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18.681194999999999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0.16439451599999999</v>
      </c>
      <c r="AD15">
        <f t="shared" si="1"/>
        <v>18.516800483999997</v>
      </c>
      <c r="AE15">
        <v>0</v>
      </c>
      <c r="AF15" s="24"/>
      <c r="AG15">
        <f t="shared" si="2"/>
        <v>18.516800483999997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18.103915000000001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0.15931445200000002</v>
      </c>
      <c r="AD16">
        <f t="shared" si="1"/>
        <v>17.944600548</v>
      </c>
      <c r="AE16">
        <v>0</v>
      </c>
      <c r="AF16" s="24"/>
      <c r="AG16">
        <f t="shared" si="2"/>
        <v>17.944600548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18.964891000000001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0.16689104080000003</v>
      </c>
      <c r="AD17">
        <f t="shared" si="1"/>
        <v>18.797999959200002</v>
      </c>
      <c r="AE17">
        <v>0</v>
      </c>
      <c r="AF17" s="24"/>
      <c r="AG17">
        <f t="shared" si="2"/>
        <v>18.797999959200002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19.357951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0.1703499688</v>
      </c>
      <c r="AD18">
        <f t="shared" si="1"/>
        <v>19.1876010312</v>
      </c>
      <c r="AE18">
        <v>0</v>
      </c>
      <c r="AF18" s="24"/>
      <c r="AG18">
        <f t="shared" si="2"/>
        <v>19.1876010312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19.357951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0.17202196880000001</v>
      </c>
      <c r="AD19">
        <f t="shared" si="1"/>
        <v>19.375929031200002</v>
      </c>
      <c r="AE19">
        <v>0</v>
      </c>
      <c r="AF19" s="24"/>
      <c r="AG19">
        <f t="shared" si="2"/>
        <v>19.375929031200002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19.357951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0.21294196880000002</v>
      </c>
      <c r="AD20">
        <f t="shared" si="1"/>
        <v>23.985009031200004</v>
      </c>
      <c r="AE20">
        <v>0</v>
      </c>
      <c r="AF20" s="24"/>
      <c r="AG20">
        <f t="shared" si="2"/>
        <v>23.985009031200004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19.357951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0.21294196880000002</v>
      </c>
      <c r="AD21">
        <f t="shared" si="1"/>
        <v>23.985009031200004</v>
      </c>
      <c r="AE21">
        <v>0</v>
      </c>
      <c r="AF21" s="24"/>
      <c r="AG21">
        <f t="shared" si="2"/>
        <v>23.985009031200004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19.357951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0.20097396880000001</v>
      </c>
      <c r="AD22">
        <f t="shared" si="1"/>
        <v>22.636977031200001</v>
      </c>
      <c r="AE22">
        <v>0</v>
      </c>
      <c r="AF22" s="24"/>
      <c r="AG22">
        <f t="shared" si="2"/>
        <v>22.636977031200001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19.357951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0.21294196880000002</v>
      </c>
      <c r="AD23">
        <f t="shared" si="1"/>
        <v>23.985009031200004</v>
      </c>
      <c r="AE23">
        <v>0</v>
      </c>
      <c r="AF23" s="24"/>
      <c r="AG23">
        <f t="shared" si="2"/>
        <v>23.985009031200004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19.357951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0.21294196880000002</v>
      </c>
      <c r="AD24">
        <f t="shared" si="1"/>
        <v>23.985009031200004</v>
      </c>
      <c r="AE24">
        <v>0</v>
      </c>
      <c r="AF24" s="24"/>
      <c r="AG24">
        <f t="shared" si="2"/>
        <v>23.985009031200004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19.357951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4.66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0.21223796880000001</v>
      </c>
      <c r="AD25">
        <f t="shared" si="1"/>
        <v>23.905713031200001</v>
      </c>
      <c r="AE25">
        <v>0</v>
      </c>
      <c r="AF25" s="24"/>
      <c r="AG25">
        <f t="shared" si="2"/>
        <v>23.905713031200001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19.357951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4.42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0.21267796880000001</v>
      </c>
      <c r="AD26">
        <f t="shared" si="1"/>
        <v>23.955273031200001</v>
      </c>
      <c r="AE26">
        <v>0</v>
      </c>
      <c r="AF26" s="24"/>
      <c r="AG26">
        <f t="shared" si="2"/>
        <v>23.955273031200001</v>
      </c>
      <c r="AI26" s="34">
        <f>PXIL!M26</f>
        <v>0</v>
      </c>
      <c r="AJ26" s="34">
        <f>PXIL!S26</f>
        <v>0</v>
      </c>
      <c r="AK26" s="34">
        <f>RTM_IEX!M26</f>
        <v>0.39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19.357951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2.2599999999999998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0.19111796879999998</v>
      </c>
      <c r="AD27">
        <f t="shared" si="1"/>
        <v>21.526833031199999</v>
      </c>
      <c r="AE27">
        <v>0</v>
      </c>
      <c r="AF27" s="24"/>
      <c r="AG27">
        <f t="shared" si="2"/>
        <v>21.526833031199999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19.357951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4.16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0.21294196879999999</v>
      </c>
      <c r="AD28">
        <f t="shared" si="1"/>
        <v>23.985009031200001</v>
      </c>
      <c r="AE28">
        <v>0</v>
      </c>
      <c r="AF28" s="24"/>
      <c r="AG28">
        <f t="shared" si="2"/>
        <v>23.985009031200001</v>
      </c>
      <c r="AI28" s="34">
        <f>PXIL!M28</f>
        <v>0</v>
      </c>
      <c r="AJ28" s="34">
        <f>PXIL!S28</f>
        <v>0</v>
      </c>
      <c r="AK28" s="34">
        <f>RTM_IEX!M28</f>
        <v>0.68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19.357951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3.86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0.21285396879999999</v>
      </c>
      <c r="AD29">
        <f t="shared" si="1"/>
        <v>23.975097031199997</v>
      </c>
      <c r="AE29">
        <v>0</v>
      </c>
      <c r="AF29" s="24"/>
      <c r="AG29">
        <f t="shared" si="2"/>
        <v>23.975097031199997</v>
      </c>
      <c r="AI29" s="34">
        <f>PXIL!M29</f>
        <v>0</v>
      </c>
      <c r="AJ29" s="34">
        <f>PXIL!S29</f>
        <v>0</v>
      </c>
      <c r="AK29" s="34">
        <f>RTM_IEX!M29</f>
        <v>0.97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19.357951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0.2002699688</v>
      </c>
      <c r="AD30">
        <f t="shared" si="1"/>
        <v>22.557681031199998</v>
      </c>
      <c r="AE30">
        <v>0</v>
      </c>
      <c r="AF30" s="24"/>
      <c r="AG30">
        <f t="shared" si="2"/>
        <v>22.557681031199998</v>
      </c>
      <c r="AI30" s="34">
        <f>PXIL!M30</f>
        <v>0</v>
      </c>
      <c r="AJ30" s="34">
        <f>PXIL!S30</f>
        <v>0</v>
      </c>
      <c r="AK30" s="34">
        <f>RTM_IEX!M30</f>
        <v>0.68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19.357951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0.18425396880000003</v>
      </c>
      <c r="AD31">
        <f t="shared" si="1"/>
        <v>20.753697031200002</v>
      </c>
      <c r="AE31">
        <v>0</v>
      </c>
      <c r="AF31" s="24"/>
      <c r="AG31">
        <f t="shared" si="2"/>
        <v>20.753697031200002</v>
      </c>
      <c r="AI31" s="34">
        <f>PXIL!M31</f>
        <v>0</v>
      </c>
      <c r="AJ31" s="34">
        <f>PXIL!S31</f>
        <v>0</v>
      </c>
      <c r="AK31" s="34">
        <f>RTM_IEX!M31</f>
        <v>0.19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19.357951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0.19833396880000004</v>
      </c>
      <c r="AD32">
        <f t="shared" si="1"/>
        <v>22.339617031200003</v>
      </c>
      <c r="AE32">
        <v>0</v>
      </c>
      <c r="AF32" s="24"/>
      <c r="AG32">
        <f t="shared" si="2"/>
        <v>22.339617031200003</v>
      </c>
      <c r="AI32" s="34">
        <f>PXIL!M32</f>
        <v>0</v>
      </c>
      <c r="AJ32" s="34">
        <f>PXIL!S32</f>
        <v>0</v>
      </c>
      <c r="AK32" s="34">
        <f>RTM_IEX!M32</f>
        <v>0.19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19.357951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0.18231796880000001</v>
      </c>
      <c r="AD33">
        <f t="shared" si="1"/>
        <v>20.5356330312</v>
      </c>
      <c r="AE33">
        <v>0</v>
      </c>
      <c r="AF33" s="24"/>
      <c r="AG33">
        <f t="shared" si="2"/>
        <v>20.5356330312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18.672115000000002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0.16431461200000003</v>
      </c>
      <c r="AD34">
        <f t="shared" si="1"/>
        <v>18.507800388000003</v>
      </c>
      <c r="AE34">
        <v>0</v>
      </c>
      <c r="AF34" s="24"/>
      <c r="AG34">
        <f t="shared" si="2"/>
        <v>18.507800388000003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19.33379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2.71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0.19398535200000003</v>
      </c>
      <c r="AD35">
        <f t="shared" si="1"/>
        <v>21.849804648000003</v>
      </c>
      <c r="AE35">
        <v>0</v>
      </c>
      <c r="AF35" s="24"/>
      <c r="AG35">
        <f t="shared" si="2"/>
        <v>21.849804648000003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19.357951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0.2052859688</v>
      </c>
      <c r="AD36">
        <f t="shared" si="1"/>
        <v>23.1226650312</v>
      </c>
      <c r="AE36">
        <v>0</v>
      </c>
      <c r="AF36" s="24"/>
      <c r="AG36">
        <f t="shared" si="2"/>
        <v>23.1226650312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19.357951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0.21294196880000002</v>
      </c>
      <c r="AD37">
        <f t="shared" si="1"/>
        <v>23.985009031200004</v>
      </c>
      <c r="AE37">
        <v>0</v>
      </c>
      <c r="AF37" s="24"/>
      <c r="AG37">
        <f t="shared" si="2"/>
        <v>23.985009031200004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19.357951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0.21294196880000002</v>
      </c>
      <c r="AD38">
        <f t="shared" si="1"/>
        <v>23.985009031200004</v>
      </c>
      <c r="AE38">
        <v>0</v>
      </c>
      <c r="AF38" s="24"/>
      <c r="AG38">
        <f t="shared" si="2"/>
        <v>23.985009031200004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19.357951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4.3600000000000003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0.21214996880000001</v>
      </c>
      <c r="AD39">
        <f t="shared" si="1"/>
        <v>23.895801031200001</v>
      </c>
      <c r="AE39">
        <v>0</v>
      </c>
      <c r="AF39" s="24"/>
      <c r="AG39">
        <f t="shared" si="2"/>
        <v>23.895801031200001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0.39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19.357951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0.20097396879999999</v>
      </c>
      <c r="AD40">
        <f t="shared" si="1"/>
        <v>22.636977031199997</v>
      </c>
      <c r="AE40">
        <v>0</v>
      </c>
      <c r="AF40" s="24"/>
      <c r="AG40">
        <f t="shared" si="2"/>
        <v>22.636977031199997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0.57999999999999996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19.357951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3.68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0.2125899688</v>
      </c>
      <c r="AD41">
        <f t="shared" si="1"/>
        <v>23.945361031200001</v>
      </c>
      <c r="AE41">
        <v>0</v>
      </c>
      <c r="AF41" s="24"/>
      <c r="AG41">
        <f t="shared" si="2"/>
        <v>23.945361031200001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1.02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19.357951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0.20167796880000002</v>
      </c>
      <c r="AD42">
        <f t="shared" si="1"/>
        <v>22.7162730312</v>
      </c>
      <c r="AE42">
        <v>0</v>
      </c>
      <c r="AF42" s="24"/>
      <c r="AG42">
        <f t="shared" si="2"/>
        <v>22.7162730312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0.95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19.357951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0.57999999999999996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0.19938996880000001</v>
      </c>
      <c r="AD43">
        <f t="shared" si="1"/>
        <v>22.458561031200002</v>
      </c>
      <c r="AE43">
        <v>0</v>
      </c>
      <c r="AF43" s="24"/>
      <c r="AG43">
        <f t="shared" si="2"/>
        <v>22.458561031200002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2.62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19.357951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0.1796779688</v>
      </c>
      <c r="AD44">
        <f t="shared" si="1"/>
        <v>20.238273031199999</v>
      </c>
      <c r="AE44">
        <v>0</v>
      </c>
      <c r="AF44" s="24"/>
      <c r="AG44">
        <f t="shared" si="2"/>
        <v>20.238273031199999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1.06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19.357951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0.1703499688</v>
      </c>
      <c r="AD45">
        <f t="shared" si="1"/>
        <v>19.1876010312</v>
      </c>
      <c r="AE45">
        <v>0</v>
      </c>
      <c r="AF45" s="24"/>
      <c r="AG45">
        <f t="shared" si="2"/>
        <v>19.1876010312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17.754843000000001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0.15624261840000001</v>
      </c>
      <c r="AD46">
        <f t="shared" si="1"/>
        <v>17.598600381600001</v>
      </c>
      <c r="AE46">
        <v>0</v>
      </c>
      <c r="AF46" s="24"/>
      <c r="AG46">
        <f t="shared" si="2"/>
        <v>17.598600381600001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18.171610999999999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0.1599101768</v>
      </c>
      <c r="AD47">
        <f t="shared" si="1"/>
        <v>18.011700823199998</v>
      </c>
      <c r="AE47">
        <v>0</v>
      </c>
      <c r="AF47" s="24"/>
      <c r="AG47">
        <f t="shared" si="2"/>
        <v>18.011700823199998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17.514932000000002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0.15413140160000002</v>
      </c>
      <c r="AD48">
        <f t="shared" si="1"/>
        <v>17.360800598400001</v>
      </c>
      <c r="AE48">
        <v>0</v>
      </c>
      <c r="AF48" s="24"/>
      <c r="AG48">
        <f t="shared" si="2"/>
        <v>17.360800598400001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19.357951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0.17122996879999999</v>
      </c>
      <c r="AD49">
        <f t="shared" si="1"/>
        <v>19.286721031200003</v>
      </c>
      <c r="AE49">
        <v>0</v>
      </c>
      <c r="AF49" s="24"/>
      <c r="AG49">
        <f t="shared" si="2"/>
        <v>19.286721031200003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0.1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19.357951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0.18821396879999999</v>
      </c>
      <c r="AD50">
        <f t="shared" si="1"/>
        <v>21.199737031200002</v>
      </c>
      <c r="AE50">
        <v>0</v>
      </c>
      <c r="AF50" s="24"/>
      <c r="AG50">
        <f t="shared" si="2"/>
        <v>21.199737031200002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2.0299999999999998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19.357951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0.19419796880000001</v>
      </c>
      <c r="AD51">
        <f t="shared" si="1"/>
        <v>21.8737530312</v>
      </c>
      <c r="AE51">
        <v>0</v>
      </c>
      <c r="AF51" s="24"/>
      <c r="AG51">
        <f t="shared" si="2"/>
        <v>21.8737530312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2.71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19.357951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0.21294196879999999</v>
      </c>
      <c r="AD52">
        <f t="shared" si="1"/>
        <v>23.985009031200004</v>
      </c>
      <c r="AE52">
        <v>0</v>
      </c>
      <c r="AF52" s="24"/>
      <c r="AG52">
        <f t="shared" si="2"/>
        <v>23.985009031200004</v>
      </c>
      <c r="AI52" s="34">
        <f>PXIL!M52</f>
        <v>0</v>
      </c>
      <c r="AJ52" s="34">
        <f>PXIL!S52</f>
        <v>0</v>
      </c>
      <c r="AK52" s="34">
        <f>RTM_IEX!M52</f>
        <v>0.1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4.74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19.357951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0.17888596879999999</v>
      </c>
      <c r="AD53">
        <f t="shared" si="1"/>
        <v>20.149065031199999</v>
      </c>
      <c r="AE53">
        <v>0</v>
      </c>
      <c r="AF53" s="24"/>
      <c r="AG53">
        <f t="shared" si="2"/>
        <v>20.149065031199999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0.97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19.357951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0.21294196879999999</v>
      </c>
      <c r="AD54">
        <f t="shared" si="1"/>
        <v>23.985009031200004</v>
      </c>
      <c r="AE54">
        <v>0</v>
      </c>
      <c r="AF54" s="24"/>
      <c r="AG54">
        <f t="shared" si="2"/>
        <v>23.985009031200004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4.74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19.357951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0.21294196879999999</v>
      </c>
      <c r="AD55">
        <f t="shared" si="1"/>
        <v>23.985009031200004</v>
      </c>
      <c r="AE55">
        <v>0</v>
      </c>
      <c r="AF55" s="24"/>
      <c r="AG55">
        <f t="shared" si="2"/>
        <v>23.985009031200004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4.74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19.357951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0.21294196879999999</v>
      </c>
      <c r="AD56">
        <f t="shared" si="1"/>
        <v>23.985009031200004</v>
      </c>
      <c r="AE56">
        <v>0</v>
      </c>
      <c r="AF56" s="24"/>
      <c r="AG56">
        <f t="shared" si="2"/>
        <v>23.985009031200004</v>
      </c>
      <c r="AI56" s="34">
        <f>PXIL!M56</f>
        <v>0</v>
      </c>
      <c r="AJ56" s="34">
        <f>PXIL!S56</f>
        <v>0</v>
      </c>
      <c r="AK56" s="34">
        <f>RTM_IEX!M56</f>
        <v>0.1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4.74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19.357951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0.19331796879999999</v>
      </c>
      <c r="AD57">
        <f t="shared" si="1"/>
        <v>21.7746330312</v>
      </c>
      <c r="AE57">
        <v>0</v>
      </c>
      <c r="AF57" s="24"/>
      <c r="AG57">
        <f t="shared" si="2"/>
        <v>21.7746330312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2.61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19.357951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0.2052859688</v>
      </c>
      <c r="AD58">
        <f t="shared" si="1"/>
        <v>23.1226650312</v>
      </c>
      <c r="AE58">
        <v>0</v>
      </c>
      <c r="AF58" s="24"/>
      <c r="AG58">
        <f t="shared" si="2"/>
        <v>23.1226650312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3.97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19.357951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0.21294196879999999</v>
      </c>
      <c r="AD59">
        <f t="shared" si="1"/>
        <v>23.985009031200004</v>
      </c>
      <c r="AE59">
        <v>0</v>
      </c>
      <c r="AF59" s="24"/>
      <c r="AG59">
        <f t="shared" si="2"/>
        <v>23.985009031200004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4.74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19.357951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0.2027339688</v>
      </c>
      <c r="AD60">
        <f t="shared" si="1"/>
        <v>22.835217031199999</v>
      </c>
      <c r="AE60">
        <v>0</v>
      </c>
      <c r="AF60" s="24"/>
      <c r="AG60">
        <f t="shared" si="2"/>
        <v>22.835217031199999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3.68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19.357951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0.21294196879999999</v>
      </c>
      <c r="AD61">
        <f t="shared" si="1"/>
        <v>23.985009031200004</v>
      </c>
      <c r="AE61">
        <v>0</v>
      </c>
      <c r="AF61" s="24"/>
      <c r="AG61">
        <f t="shared" si="2"/>
        <v>23.985009031200004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4.74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19.357951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0.21294196879999999</v>
      </c>
      <c r="AD62">
        <f t="shared" si="1"/>
        <v>23.985009031200004</v>
      </c>
      <c r="AE62">
        <v>0</v>
      </c>
      <c r="AF62" s="24"/>
      <c r="AG62">
        <f t="shared" si="2"/>
        <v>23.985009031200004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4.74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19.357951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0.2001819688</v>
      </c>
      <c r="AD63">
        <f t="shared" si="1"/>
        <v>22.547769031200001</v>
      </c>
      <c r="AE63">
        <v>0</v>
      </c>
      <c r="AF63" s="24"/>
      <c r="AG63">
        <f t="shared" si="2"/>
        <v>22.547769031200001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3.39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19.357951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0.19842196880000001</v>
      </c>
      <c r="AD64">
        <f t="shared" si="1"/>
        <v>22.349529031199999</v>
      </c>
      <c r="AE64">
        <v>0</v>
      </c>
      <c r="AF64" s="24"/>
      <c r="AG64">
        <f t="shared" si="2"/>
        <v>22.349529031199999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3.19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19.357951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0.21294196880000002</v>
      </c>
      <c r="AD65">
        <f t="shared" si="1"/>
        <v>23.985009031200004</v>
      </c>
      <c r="AE65">
        <v>0</v>
      </c>
      <c r="AF65" s="24"/>
      <c r="AG65">
        <f t="shared" si="2"/>
        <v>23.985009031200004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19.357951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3.48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0.20097396880000001</v>
      </c>
      <c r="AD66">
        <f t="shared" si="1"/>
        <v>22.636977031200001</v>
      </c>
      <c r="AE66">
        <v>0</v>
      </c>
      <c r="AF66" s="24"/>
      <c r="AG66">
        <f t="shared" si="2"/>
        <v>22.636977031200001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19.357951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0.2027339688</v>
      </c>
      <c r="AD67">
        <f t="shared" si="1"/>
        <v>22.835217031199999</v>
      </c>
      <c r="AE67">
        <v>0</v>
      </c>
      <c r="AF67" s="24"/>
      <c r="AG67">
        <f t="shared" si="2"/>
        <v>22.835217031199999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19.357951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0.21294196880000002</v>
      </c>
      <c r="AD68">
        <f t="shared" ref="AD68:AD98" si="4">SUM(B68:AB68,AI68:AR68)-AC68</f>
        <v>23.985009031200004</v>
      </c>
      <c r="AE68">
        <v>0</v>
      </c>
      <c r="AF68" s="24"/>
      <c r="AG68">
        <f t="shared" ref="AG68:AG98" si="5">SUM(AD68:AF68)</f>
        <v>23.985009031200004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19.357951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0.21294196880000002</v>
      </c>
      <c r="AD69">
        <f t="shared" si="4"/>
        <v>23.985009031200004</v>
      </c>
      <c r="AE69">
        <v>0</v>
      </c>
      <c r="AF69" s="24"/>
      <c r="AG69">
        <f t="shared" si="5"/>
        <v>23.985009031200004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19.357951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0.21294196880000002</v>
      </c>
      <c r="AD70">
        <f t="shared" si="4"/>
        <v>23.985009031200004</v>
      </c>
      <c r="AE70">
        <v>0</v>
      </c>
      <c r="AF70" s="24"/>
      <c r="AG70">
        <f t="shared" si="5"/>
        <v>23.985009031200004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19.357951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0.21294196880000002</v>
      </c>
      <c r="AD71">
        <f t="shared" si="4"/>
        <v>23.985009031200004</v>
      </c>
      <c r="AE71">
        <v>0</v>
      </c>
      <c r="AF71" s="24"/>
      <c r="AG71">
        <f t="shared" si="5"/>
        <v>23.985009031200004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19.357951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0.21294196880000002</v>
      </c>
      <c r="AD72">
        <f t="shared" si="4"/>
        <v>23.985009031200004</v>
      </c>
      <c r="AE72">
        <v>0</v>
      </c>
      <c r="AF72" s="24"/>
      <c r="AG72">
        <f t="shared" si="5"/>
        <v>23.985009031200004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19.357951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3.48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0.20097396880000001</v>
      </c>
      <c r="AD73">
        <f t="shared" si="4"/>
        <v>22.636977031200001</v>
      </c>
      <c r="AE73">
        <v>0</v>
      </c>
      <c r="AF73" s="24"/>
      <c r="AG73">
        <f t="shared" si="5"/>
        <v>22.636977031200001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19.357951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0.21294196880000002</v>
      </c>
      <c r="AD74">
        <f t="shared" si="4"/>
        <v>23.985009031200004</v>
      </c>
      <c r="AE74">
        <v>0</v>
      </c>
      <c r="AF74" s="24"/>
      <c r="AG74">
        <f t="shared" si="5"/>
        <v>23.985009031200004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19.357951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0.21294196880000002</v>
      </c>
      <c r="AD75">
        <f t="shared" si="4"/>
        <v>23.985009031200004</v>
      </c>
      <c r="AE75">
        <v>0</v>
      </c>
      <c r="AF75" s="24"/>
      <c r="AG75">
        <f t="shared" si="5"/>
        <v>23.985009031200004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19.357951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4.12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0.2125899688</v>
      </c>
      <c r="AD76">
        <f t="shared" si="4"/>
        <v>23.945361031200001</v>
      </c>
      <c r="AE76">
        <v>0</v>
      </c>
      <c r="AF76" s="24"/>
      <c r="AG76">
        <f t="shared" si="5"/>
        <v>23.945361031200001</v>
      </c>
      <c r="AI76" s="34">
        <f>PXIL!M76</f>
        <v>0</v>
      </c>
      <c r="AJ76" s="34">
        <f>PXIL!S76</f>
        <v>0</v>
      </c>
      <c r="AK76" s="34">
        <f>RTM_IEX!M76</f>
        <v>0.68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19.357951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3.08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0.21276596879999998</v>
      </c>
      <c r="AD77">
        <f t="shared" si="4"/>
        <v>23.965185031199997</v>
      </c>
      <c r="AE77">
        <v>0</v>
      </c>
      <c r="AF77" s="24"/>
      <c r="AG77">
        <f t="shared" si="5"/>
        <v>23.965185031199997</v>
      </c>
      <c r="AI77" s="34">
        <f>PXIL!M77</f>
        <v>0</v>
      </c>
      <c r="AJ77" s="34">
        <f>PXIL!S77</f>
        <v>0</v>
      </c>
      <c r="AK77" s="34">
        <f>RTM_IEX!M77</f>
        <v>1.74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19.357951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2.59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0.20422996879999999</v>
      </c>
      <c r="AD78">
        <f t="shared" si="4"/>
        <v>23.003721031200001</v>
      </c>
      <c r="AE78">
        <v>0</v>
      </c>
      <c r="AF78" s="24"/>
      <c r="AG78">
        <f t="shared" si="5"/>
        <v>23.003721031200001</v>
      </c>
      <c r="AI78" s="34">
        <f>PXIL!M78</f>
        <v>0</v>
      </c>
      <c r="AJ78" s="34">
        <f>PXIL!S78</f>
        <v>0</v>
      </c>
      <c r="AK78" s="34">
        <f>RTM_IEX!M78</f>
        <v>1.26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19.357951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2.0099999999999998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0.20079796879999998</v>
      </c>
      <c r="AD79">
        <f t="shared" si="4"/>
        <v>22.617153031199997</v>
      </c>
      <c r="AE79">
        <v>0</v>
      </c>
      <c r="AF79" s="24"/>
      <c r="AG79">
        <f t="shared" si="5"/>
        <v>22.617153031199997</v>
      </c>
      <c r="AI79" s="34">
        <f>PXIL!M79</f>
        <v>0</v>
      </c>
      <c r="AJ79" s="34">
        <f>PXIL!S79</f>
        <v>0</v>
      </c>
      <c r="AK79" s="34">
        <f>RTM_IEX!M79</f>
        <v>1.45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19.357951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0.21012596880000001</v>
      </c>
      <c r="AD80">
        <f t="shared" si="4"/>
        <v>23.667825031200003</v>
      </c>
      <c r="AE80">
        <v>0</v>
      </c>
      <c r="AF80" s="24"/>
      <c r="AG80">
        <f t="shared" si="5"/>
        <v>23.667825031200003</v>
      </c>
      <c r="AI80" s="34">
        <f>PXIL!M80</f>
        <v>0</v>
      </c>
      <c r="AJ80" s="34">
        <f>PXIL!S80</f>
        <v>0</v>
      </c>
      <c r="AK80" s="34">
        <f>RTM_IEX!M80</f>
        <v>2.08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19.357951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2.5099999999999998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0.21285396879999999</v>
      </c>
      <c r="AD81">
        <f t="shared" si="4"/>
        <v>23.975097031199997</v>
      </c>
      <c r="AE81">
        <v>0</v>
      </c>
      <c r="AF81" s="24"/>
      <c r="AG81">
        <f t="shared" si="5"/>
        <v>23.975097031199997</v>
      </c>
      <c r="AI81" s="34">
        <f>PXIL!M81</f>
        <v>0</v>
      </c>
      <c r="AJ81" s="34">
        <f>PXIL!S81</f>
        <v>0</v>
      </c>
      <c r="AK81" s="34">
        <f>RTM_IEX!M81</f>
        <v>2.3199999999999998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19.357951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0.21241396880000002</v>
      </c>
      <c r="AD82">
        <f t="shared" si="4"/>
        <v>23.925537031200001</v>
      </c>
      <c r="AE82">
        <v>0</v>
      </c>
      <c r="AF82" s="24"/>
      <c r="AG82">
        <f t="shared" si="5"/>
        <v>23.925537031200001</v>
      </c>
      <c r="AI82" s="34">
        <f>PXIL!M82</f>
        <v>0</v>
      </c>
      <c r="AJ82" s="34">
        <f>PXIL!S82</f>
        <v>0</v>
      </c>
      <c r="AK82" s="34">
        <f>RTM_IEX!M82</f>
        <v>1.94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19.357951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3.37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0.21276596880000001</v>
      </c>
      <c r="AD83">
        <f t="shared" si="4"/>
        <v>23.965185031200001</v>
      </c>
      <c r="AE83">
        <v>0</v>
      </c>
      <c r="AF83" s="24"/>
      <c r="AG83">
        <f t="shared" si="5"/>
        <v>23.965185031200001</v>
      </c>
      <c r="AI83" s="34">
        <f>PXIL!M83</f>
        <v>0</v>
      </c>
      <c r="AJ83" s="34">
        <f>PXIL!S83</f>
        <v>0</v>
      </c>
      <c r="AK83" s="34">
        <f>RTM_IEX!M83</f>
        <v>1.45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19.357951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0.21241396880000005</v>
      </c>
      <c r="AD84">
        <f t="shared" si="4"/>
        <v>23.925537031200001</v>
      </c>
      <c r="AE84">
        <v>0</v>
      </c>
      <c r="AF84" s="24"/>
      <c r="AG84">
        <f t="shared" si="5"/>
        <v>23.925537031200001</v>
      </c>
      <c r="AI84" s="34">
        <f>PXIL!M84</f>
        <v>0</v>
      </c>
      <c r="AJ84" s="34">
        <f>PXIL!S84</f>
        <v>0</v>
      </c>
      <c r="AK84" s="34">
        <f>RTM_IEX!M84</f>
        <v>1.84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19.357951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3.02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0.21223796880000001</v>
      </c>
      <c r="AD85">
        <f t="shared" si="4"/>
        <v>23.905713031199998</v>
      </c>
      <c r="AE85">
        <v>0</v>
      </c>
      <c r="AF85" s="24"/>
      <c r="AG85">
        <f t="shared" si="5"/>
        <v>23.905713031199998</v>
      </c>
      <c r="AI85" s="34">
        <f>PXIL!M85</f>
        <v>0</v>
      </c>
      <c r="AJ85" s="34">
        <f>PXIL!S85</f>
        <v>0</v>
      </c>
      <c r="AK85" s="34">
        <f>RTM_IEX!M85</f>
        <v>1.74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19.357951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2.86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0.2125899688</v>
      </c>
      <c r="AD86">
        <f t="shared" si="4"/>
        <v>23.945361031200001</v>
      </c>
      <c r="AE86">
        <v>0</v>
      </c>
      <c r="AF86" s="24"/>
      <c r="AG86">
        <f t="shared" si="5"/>
        <v>23.945361031200001</v>
      </c>
      <c r="AI86" s="34">
        <f>PXIL!M86</f>
        <v>0</v>
      </c>
      <c r="AJ86" s="34">
        <f>PXIL!S86</f>
        <v>0</v>
      </c>
      <c r="AK86" s="34">
        <f>RTM_IEX!M86</f>
        <v>1.94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19.357951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2.56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0.2125019688</v>
      </c>
      <c r="AD87">
        <f t="shared" si="4"/>
        <v>23.935449031199997</v>
      </c>
      <c r="AE87">
        <v>0</v>
      </c>
      <c r="AF87" s="24"/>
      <c r="AG87">
        <f t="shared" si="5"/>
        <v>23.935449031199997</v>
      </c>
      <c r="AI87" s="34">
        <f>PXIL!M87</f>
        <v>0</v>
      </c>
      <c r="AJ87" s="34">
        <f>PXIL!S87</f>
        <v>0</v>
      </c>
      <c r="AK87" s="34">
        <f>RTM_IEX!M87</f>
        <v>2.23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19.357951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0.21276596880000001</v>
      </c>
      <c r="AD88">
        <f t="shared" si="4"/>
        <v>23.965185031200001</v>
      </c>
      <c r="AE88">
        <v>0</v>
      </c>
      <c r="AF88" s="24"/>
      <c r="AG88">
        <f t="shared" si="5"/>
        <v>23.965185031200001</v>
      </c>
      <c r="AI88" s="34">
        <f>PXIL!M88</f>
        <v>0</v>
      </c>
      <c r="AJ88" s="34">
        <f>PXIL!S88</f>
        <v>0</v>
      </c>
      <c r="AK88" s="34">
        <f>RTM_IEX!M88</f>
        <v>2.23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0.22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19.357951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0.21267796880000001</v>
      </c>
      <c r="AD89">
        <f t="shared" si="4"/>
        <v>23.955273031199997</v>
      </c>
      <c r="AE89">
        <v>0</v>
      </c>
      <c r="AF89" s="24"/>
      <c r="AG89">
        <f t="shared" si="5"/>
        <v>23.955273031199997</v>
      </c>
      <c r="AI89" s="34">
        <f>PXIL!M89</f>
        <v>0</v>
      </c>
      <c r="AJ89" s="34">
        <f>PXIL!S89</f>
        <v>0</v>
      </c>
      <c r="AK89" s="34">
        <f>RTM_IEX!M89</f>
        <v>2.23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0.22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19.357951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0.21232596880000001</v>
      </c>
      <c r="AD90">
        <f t="shared" si="4"/>
        <v>23.915625031200001</v>
      </c>
      <c r="AE90">
        <v>0</v>
      </c>
      <c r="AF90" s="24"/>
      <c r="AG90">
        <f t="shared" si="5"/>
        <v>23.915625031200001</v>
      </c>
      <c r="AI90" s="34">
        <f>PXIL!M90</f>
        <v>0</v>
      </c>
      <c r="AJ90" s="34">
        <f>PXIL!S90</f>
        <v>0</v>
      </c>
      <c r="AK90" s="34">
        <f>RTM_IEX!M90</f>
        <v>2.23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0.22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19.357951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2.1800000000000002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0.21241396880000002</v>
      </c>
      <c r="AD91">
        <f t="shared" si="4"/>
        <v>23.925537031200001</v>
      </c>
      <c r="AE91">
        <v>0</v>
      </c>
      <c r="AF91" s="24"/>
      <c r="AG91">
        <f t="shared" si="5"/>
        <v>23.925537031200001</v>
      </c>
      <c r="AI91" s="34">
        <f>PXIL!M91</f>
        <v>0</v>
      </c>
      <c r="AJ91" s="34">
        <f>PXIL!S91</f>
        <v>0</v>
      </c>
      <c r="AK91" s="34">
        <f>RTM_IEX!M91</f>
        <v>2.42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0.18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19.357951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2.0699999999999998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0.21232596880000001</v>
      </c>
      <c r="AD92">
        <f t="shared" si="4"/>
        <v>23.915625031200001</v>
      </c>
      <c r="AE92">
        <v>0</v>
      </c>
      <c r="AF92" s="24"/>
      <c r="AG92">
        <f t="shared" si="5"/>
        <v>23.915625031200001</v>
      </c>
      <c r="AI92" s="34">
        <f>PXIL!M92</f>
        <v>0</v>
      </c>
      <c r="AJ92" s="34">
        <f>PXIL!S92</f>
        <v>0</v>
      </c>
      <c r="AK92" s="34">
        <f>RTM_IEX!M92</f>
        <v>2.52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0.18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19.357951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0.21276596879999998</v>
      </c>
      <c r="AD93">
        <f t="shared" si="4"/>
        <v>23.965185031200001</v>
      </c>
      <c r="AE93">
        <v>0</v>
      </c>
      <c r="AF93" s="24"/>
      <c r="AG93">
        <f t="shared" si="5"/>
        <v>23.965185031200001</v>
      </c>
      <c r="AI93" s="34">
        <f>PXIL!M93</f>
        <v>0</v>
      </c>
      <c r="AJ93" s="34">
        <f>PXIL!S93</f>
        <v>0</v>
      </c>
      <c r="AK93" s="34">
        <f>RTM_IEX!M93</f>
        <v>2.61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0.17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19.357951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1.29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0.19798196880000002</v>
      </c>
      <c r="AD94">
        <f t="shared" si="4"/>
        <v>22.299969031199996</v>
      </c>
      <c r="AE94">
        <v>0</v>
      </c>
      <c r="AF94" s="24"/>
      <c r="AG94">
        <f t="shared" si="5"/>
        <v>22.299969031199996</v>
      </c>
      <c r="AI94" s="34">
        <f>PXIL!M94</f>
        <v>0</v>
      </c>
      <c r="AJ94" s="34">
        <f>PXIL!S94</f>
        <v>0</v>
      </c>
      <c r="AK94" s="34">
        <f>RTM_IEX!M94</f>
        <v>1.74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19.357951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2.2599999999999998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0.21223796879999998</v>
      </c>
      <c r="AD95">
        <f t="shared" si="4"/>
        <v>23.905713031199998</v>
      </c>
      <c r="AE95">
        <v>0</v>
      </c>
      <c r="AF95" s="24"/>
      <c r="AG95">
        <f t="shared" si="5"/>
        <v>23.905713031199998</v>
      </c>
      <c r="AI95" s="34">
        <f>PXIL!M95</f>
        <v>0</v>
      </c>
      <c r="AJ95" s="34">
        <f>PXIL!S95</f>
        <v>0</v>
      </c>
      <c r="AK95" s="34">
        <f>RTM_IEX!M95</f>
        <v>2.3199999999999998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0.18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19.357951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0.18249396880000002</v>
      </c>
      <c r="AD96">
        <f t="shared" si="4"/>
        <v>20.5554570312</v>
      </c>
      <c r="AE96">
        <v>0</v>
      </c>
      <c r="AF96" s="24"/>
      <c r="AG96">
        <f t="shared" si="5"/>
        <v>20.5554570312</v>
      </c>
      <c r="AI96" s="34">
        <f>PXIL!M96</f>
        <v>0</v>
      </c>
      <c r="AJ96" s="34">
        <f>PXIL!S96</f>
        <v>0</v>
      </c>
      <c r="AK96" s="34">
        <f>RTM_IEX!M96</f>
        <v>0.68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0.05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19.357951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0.21214996880000001</v>
      </c>
      <c r="AD97">
        <f t="shared" si="4"/>
        <v>23.895801031200001</v>
      </c>
      <c r="AE97">
        <v>0</v>
      </c>
      <c r="AF97" s="24"/>
      <c r="AG97">
        <f t="shared" si="5"/>
        <v>23.895801031200001</v>
      </c>
      <c r="AI97" s="34">
        <f>PXIL!M97</f>
        <v>0</v>
      </c>
      <c r="AJ97" s="34">
        <f>PXIL!S97</f>
        <v>0</v>
      </c>
      <c r="AK97" s="34">
        <f>RTM_IEX!M97</f>
        <v>2.23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0.18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18.227502000000001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0.16040201760000003</v>
      </c>
      <c r="AD98">
        <f t="shared" si="4"/>
        <v>18.067099982400002</v>
      </c>
      <c r="AE98">
        <v>0</v>
      </c>
      <c r="AF98" s="24"/>
      <c r="AG98">
        <f t="shared" si="5"/>
        <v>18.067099982400002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0.45264332174999944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4.6172500000000005E-2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4.6356272313999962E-3</v>
      </c>
      <c r="AD99">
        <f t="shared" si="6"/>
        <v>0.52214019451860005</v>
      </c>
      <c r="AE99">
        <f t="shared" ref="AE99:AR99" si="8">SUM(AE3:AE98)/4000</f>
        <v>0</v>
      </c>
      <c r="AG99">
        <f t="shared" si="8"/>
        <v>0.52214019451860005</v>
      </c>
      <c r="AI99">
        <f t="shared" si="8"/>
        <v>0</v>
      </c>
      <c r="AJ99">
        <f t="shared" si="8"/>
        <v>0</v>
      </c>
      <c r="AK99">
        <f t="shared" si="8"/>
        <v>1.1869999999999999E-2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1.6090000000000004E-2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265</v>
      </c>
      <c r="C3" s="16">
        <f>'[1]15'!C5</f>
        <v>0</v>
      </c>
      <c r="D3" s="16">
        <f>'[1]15'!D5</f>
        <v>55</v>
      </c>
      <c r="E3" s="16">
        <f>'[1]15'!E5</f>
        <v>0</v>
      </c>
      <c r="F3" s="15">
        <f>SUM(B3:E3)</f>
        <v>320</v>
      </c>
      <c r="G3" s="15">
        <f>'[1]15'!H5</f>
        <v>156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'[1]15'!B6</f>
        <v>265</v>
      </c>
      <c r="C4" s="16">
        <f>'[1]15'!C6</f>
        <v>0</v>
      </c>
      <c r="D4" s="16">
        <f>'[1]15'!D6</f>
        <v>55</v>
      </c>
      <c r="E4" s="16">
        <f>'[1]15'!E6</f>
        <v>0</v>
      </c>
      <c r="F4" s="15">
        <f>SUM(B4:E4)</f>
        <v>320</v>
      </c>
      <c r="G4" s="15">
        <f>'[1]15'!H6</f>
        <v>156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'[1]15'!B7</f>
        <v>265</v>
      </c>
      <c r="C5" s="16">
        <f>'[1]15'!C7</f>
        <v>0</v>
      </c>
      <c r="D5" s="16">
        <f>'[1]15'!D7</f>
        <v>55</v>
      </c>
      <c r="E5" s="16">
        <f>'[1]15'!E7</f>
        <v>0</v>
      </c>
      <c r="F5" s="15">
        <f t="shared" ref="F5:F68" si="6">SUM(B5:E5)</f>
        <v>320</v>
      </c>
      <c r="G5" s="15">
        <f>'[1]15'!H7</f>
        <v>156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'[1]15'!B8</f>
        <v>265</v>
      </c>
      <c r="C6" s="16">
        <f>'[1]15'!C8</f>
        <v>0</v>
      </c>
      <c r="D6" s="16">
        <f>'[1]15'!D8</f>
        <v>55</v>
      </c>
      <c r="E6" s="16">
        <f>'[1]15'!E8</f>
        <v>0</v>
      </c>
      <c r="F6" s="15">
        <f t="shared" si="6"/>
        <v>320</v>
      </c>
      <c r="G6" s="15">
        <f>'[1]15'!H8</f>
        <v>156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'[1]15'!B9</f>
        <v>265</v>
      </c>
      <c r="C7" s="16">
        <f>'[1]15'!C9</f>
        <v>0</v>
      </c>
      <c r="D7" s="16">
        <f>'[1]15'!D9</f>
        <v>55</v>
      </c>
      <c r="E7" s="16">
        <f>'[1]15'!E9</f>
        <v>0</v>
      </c>
      <c r="F7" s="15">
        <f t="shared" si="6"/>
        <v>320</v>
      </c>
      <c r="G7" s="15">
        <f>'[1]15'!H9</f>
        <v>156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'[1]15'!B10</f>
        <v>265</v>
      </c>
      <c r="C8" s="16">
        <f>'[1]15'!C10</f>
        <v>0</v>
      </c>
      <c r="D8" s="16">
        <f>'[1]15'!D10</f>
        <v>55</v>
      </c>
      <c r="E8" s="16">
        <f>'[1]15'!E10</f>
        <v>0</v>
      </c>
      <c r="F8" s="15">
        <f t="shared" si="6"/>
        <v>320</v>
      </c>
      <c r="G8" s="15">
        <f>'[1]15'!H10</f>
        <v>156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'[1]15'!B11</f>
        <v>265</v>
      </c>
      <c r="C9" s="16">
        <f>'[1]15'!C11</f>
        <v>0</v>
      </c>
      <c r="D9" s="16">
        <f>'[1]15'!D11</f>
        <v>55</v>
      </c>
      <c r="E9" s="16">
        <f>'[1]15'!E11</f>
        <v>0</v>
      </c>
      <c r="F9" s="15">
        <f t="shared" si="6"/>
        <v>320</v>
      </c>
      <c r="G9" s="15">
        <f>'[1]15'!H11</f>
        <v>156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156</v>
      </c>
      <c r="L9" s="18">
        <f>frq!C9</f>
        <v>1</v>
      </c>
      <c r="M9" s="16">
        <f t="shared" si="0"/>
        <v>156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'[1]15'!B12</f>
        <v>265</v>
      </c>
      <c r="C10" s="16">
        <f>'[1]15'!C12</f>
        <v>0</v>
      </c>
      <c r="D10" s="16">
        <f>'[1]15'!D12</f>
        <v>55</v>
      </c>
      <c r="E10" s="16">
        <f>'[1]15'!E12</f>
        <v>0</v>
      </c>
      <c r="F10" s="15">
        <f t="shared" si="6"/>
        <v>320</v>
      </c>
      <c r="G10" s="15">
        <f>'[1]15'!H12</f>
        <v>156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'[1]15'!B13</f>
        <v>265</v>
      </c>
      <c r="C11" s="16">
        <f>'[1]15'!C13</f>
        <v>0</v>
      </c>
      <c r="D11" s="16">
        <f>'[1]15'!D13</f>
        <v>55</v>
      </c>
      <c r="E11" s="16">
        <f>'[1]15'!E13</f>
        <v>0</v>
      </c>
      <c r="F11" s="15">
        <f t="shared" si="6"/>
        <v>320</v>
      </c>
      <c r="G11" s="15">
        <f>'[1]15'!H13</f>
        <v>158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'[1]15'!B14</f>
        <v>265</v>
      </c>
      <c r="C12" s="16">
        <f>'[1]15'!C14</f>
        <v>0</v>
      </c>
      <c r="D12" s="16">
        <f>'[1]15'!D14</f>
        <v>55</v>
      </c>
      <c r="E12" s="16">
        <f>'[1]15'!E14</f>
        <v>0</v>
      </c>
      <c r="F12" s="15">
        <f t="shared" si="6"/>
        <v>320</v>
      </c>
      <c r="G12" s="15">
        <f>'[1]15'!H14</f>
        <v>158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'[1]15'!B15</f>
        <v>265</v>
      </c>
      <c r="C13" s="16">
        <f>'[1]15'!C15</f>
        <v>0</v>
      </c>
      <c r="D13" s="16">
        <f>'[1]15'!D15</f>
        <v>55</v>
      </c>
      <c r="E13" s="16">
        <f>'[1]15'!E15</f>
        <v>0</v>
      </c>
      <c r="F13" s="15">
        <f t="shared" si="6"/>
        <v>320</v>
      </c>
      <c r="G13" s="15">
        <f>'[1]15'!H15</f>
        <v>158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'[1]15'!B16</f>
        <v>265</v>
      </c>
      <c r="C14" s="16">
        <f>'[1]15'!C16</f>
        <v>0</v>
      </c>
      <c r="D14" s="16">
        <f>'[1]15'!D16</f>
        <v>55</v>
      </c>
      <c r="E14" s="16">
        <f>'[1]15'!E16</f>
        <v>0</v>
      </c>
      <c r="F14" s="15">
        <f t="shared" si="6"/>
        <v>320</v>
      </c>
      <c r="G14" s="15">
        <f>'[1]15'!H16</f>
        <v>158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'[1]15'!B17</f>
        <v>265</v>
      </c>
      <c r="C15" s="16">
        <f>'[1]15'!C17</f>
        <v>0</v>
      </c>
      <c r="D15" s="16">
        <f>'[1]15'!D17</f>
        <v>55</v>
      </c>
      <c r="E15" s="16">
        <f>'[1]15'!E17</f>
        <v>0</v>
      </c>
      <c r="F15" s="15">
        <f t="shared" si="6"/>
        <v>320</v>
      </c>
      <c r="G15" s="15">
        <f>'[1]15'!H17</f>
        <v>158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158</v>
      </c>
      <c r="L15" s="18">
        <f>frq!C15</f>
        <v>1</v>
      </c>
      <c r="M15" s="16">
        <f t="shared" si="0"/>
        <v>158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'[1]15'!B18</f>
        <v>265</v>
      </c>
      <c r="C16" s="16">
        <f>'[1]15'!C18</f>
        <v>0</v>
      </c>
      <c r="D16" s="16">
        <f>'[1]15'!D18</f>
        <v>55</v>
      </c>
      <c r="E16" s="16">
        <f>'[1]15'!E18</f>
        <v>0</v>
      </c>
      <c r="F16" s="15">
        <f t="shared" si="6"/>
        <v>320</v>
      </c>
      <c r="G16" s="15">
        <f>'[1]15'!H18</f>
        <v>158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'[1]15'!B19</f>
        <v>265</v>
      </c>
      <c r="C17" s="16">
        <f>'[1]15'!C19</f>
        <v>0</v>
      </c>
      <c r="D17" s="16">
        <f>'[1]15'!D19</f>
        <v>55</v>
      </c>
      <c r="E17" s="16">
        <f>'[1]15'!E19</f>
        <v>0</v>
      </c>
      <c r="F17" s="15">
        <f t="shared" si="6"/>
        <v>320</v>
      </c>
      <c r="G17" s="15">
        <f>'[1]15'!H19</f>
        <v>158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'[1]15'!B20</f>
        <v>265</v>
      </c>
      <c r="C18" s="16">
        <f>'[1]15'!C20</f>
        <v>0</v>
      </c>
      <c r="D18" s="16">
        <f>'[1]15'!D20</f>
        <v>55</v>
      </c>
      <c r="E18" s="16">
        <f>'[1]15'!E20</f>
        <v>0</v>
      </c>
      <c r="F18" s="15">
        <f t="shared" si="6"/>
        <v>320</v>
      </c>
      <c r="G18" s="15">
        <f>'[1]15'!H20</f>
        <v>158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'[1]15'!B21</f>
        <v>265</v>
      </c>
      <c r="C19" s="16">
        <f>'[1]15'!C21</f>
        <v>0</v>
      </c>
      <c r="D19" s="16">
        <f>'[1]15'!D21</f>
        <v>55</v>
      </c>
      <c r="E19" s="16">
        <f>'[1]15'!E21</f>
        <v>0</v>
      </c>
      <c r="F19" s="15">
        <f t="shared" si="6"/>
        <v>320</v>
      </c>
      <c r="G19" s="15">
        <f>'[1]15'!H21</f>
        <v>158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'[1]15'!B22</f>
        <v>265</v>
      </c>
      <c r="C20" s="16">
        <f>'[1]15'!C22</f>
        <v>0</v>
      </c>
      <c r="D20" s="16">
        <f>'[1]15'!D22</f>
        <v>55</v>
      </c>
      <c r="E20" s="16">
        <f>'[1]15'!E22</f>
        <v>0</v>
      </c>
      <c r="F20" s="15">
        <f t="shared" si="6"/>
        <v>320</v>
      </c>
      <c r="G20" s="15">
        <f>'[1]15'!H22</f>
        <v>158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'[1]15'!B23</f>
        <v>265</v>
      </c>
      <c r="C21" s="16">
        <f>'[1]15'!C23</f>
        <v>0</v>
      </c>
      <c r="D21" s="16">
        <f>'[1]15'!D23</f>
        <v>55</v>
      </c>
      <c r="E21" s="16">
        <f>'[1]15'!E23</f>
        <v>0</v>
      </c>
      <c r="F21" s="15">
        <f t="shared" si="6"/>
        <v>320</v>
      </c>
      <c r="G21" s="15">
        <f>'[1]15'!H23</f>
        <v>158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158</v>
      </c>
      <c r="L21" s="18">
        <f>frq!C21</f>
        <v>1</v>
      </c>
      <c r="M21" s="16">
        <f t="shared" si="0"/>
        <v>158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'[1]15'!B24</f>
        <v>265</v>
      </c>
      <c r="C22" s="16">
        <f>'[1]15'!C24</f>
        <v>0</v>
      </c>
      <c r="D22" s="16">
        <f>'[1]15'!D24</f>
        <v>55</v>
      </c>
      <c r="E22" s="16">
        <f>'[1]15'!E24</f>
        <v>0</v>
      </c>
      <c r="F22" s="15">
        <f t="shared" si="6"/>
        <v>320</v>
      </c>
      <c r="G22" s="15">
        <f>'[1]15'!H24</f>
        <v>158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'[1]15'!B25</f>
        <v>265</v>
      </c>
      <c r="C23" s="16">
        <f>'[1]15'!C25</f>
        <v>0</v>
      </c>
      <c r="D23" s="16">
        <f>'[1]15'!D25</f>
        <v>55</v>
      </c>
      <c r="E23" s="16">
        <f>'[1]15'!E25</f>
        <v>0</v>
      </c>
      <c r="F23" s="15">
        <f t="shared" si="6"/>
        <v>320</v>
      </c>
      <c r="G23" s="15">
        <f>'[1]15'!H25</f>
        <v>156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'[1]15'!B26</f>
        <v>265</v>
      </c>
      <c r="C24" s="16">
        <f>'[1]15'!C26</f>
        <v>0</v>
      </c>
      <c r="D24" s="16">
        <f>'[1]15'!D26</f>
        <v>55</v>
      </c>
      <c r="E24" s="16">
        <f>'[1]15'!E26</f>
        <v>0</v>
      </c>
      <c r="F24" s="15">
        <f t="shared" si="6"/>
        <v>320</v>
      </c>
      <c r="G24" s="15">
        <f>'[1]15'!H26</f>
        <v>156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'[1]15'!B27</f>
        <v>265</v>
      </c>
      <c r="C25" s="16">
        <f>'[1]15'!C27</f>
        <v>0</v>
      </c>
      <c r="D25" s="16">
        <f>'[1]15'!D27</f>
        <v>55</v>
      </c>
      <c r="E25" s="16">
        <f>'[1]15'!E27</f>
        <v>0</v>
      </c>
      <c r="F25" s="15">
        <f t="shared" si="6"/>
        <v>320</v>
      </c>
      <c r="G25" s="15">
        <f>'[1]15'!H27</f>
        <v>156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'[1]15'!B28</f>
        <v>265</v>
      </c>
      <c r="C26" s="16">
        <f>'[1]15'!C28</f>
        <v>0</v>
      </c>
      <c r="D26" s="16">
        <f>'[1]15'!D28</f>
        <v>55</v>
      </c>
      <c r="E26" s="16">
        <f>'[1]15'!E28</f>
        <v>0</v>
      </c>
      <c r="F26" s="15">
        <f t="shared" si="6"/>
        <v>320</v>
      </c>
      <c r="G26" s="15">
        <f>'[1]15'!H28</f>
        <v>156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'[1]15'!B29</f>
        <v>265</v>
      </c>
      <c r="C27" s="16">
        <f>'[1]15'!C29</f>
        <v>0</v>
      </c>
      <c r="D27" s="16">
        <f>'[1]15'!D29</f>
        <v>55</v>
      </c>
      <c r="E27" s="16">
        <f>'[1]15'!E29</f>
        <v>0</v>
      </c>
      <c r="F27" s="15">
        <f t="shared" si="6"/>
        <v>320</v>
      </c>
      <c r="G27" s="15">
        <f>'[1]15'!H29</f>
        <v>156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'[1]15'!B30</f>
        <v>265</v>
      </c>
      <c r="C28" s="16">
        <f>'[1]15'!C30</f>
        <v>0</v>
      </c>
      <c r="D28" s="16">
        <f>'[1]15'!D30</f>
        <v>55</v>
      </c>
      <c r="E28" s="16">
        <f>'[1]15'!E30</f>
        <v>0</v>
      </c>
      <c r="F28" s="15">
        <f t="shared" si="6"/>
        <v>320</v>
      </c>
      <c r="G28" s="15">
        <f>'[1]15'!H30</f>
        <v>154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'[1]15'!B31</f>
        <v>265</v>
      </c>
      <c r="C29" s="16">
        <f>'[1]15'!C31</f>
        <v>0</v>
      </c>
      <c r="D29" s="16">
        <f>'[1]15'!D31</f>
        <v>55</v>
      </c>
      <c r="E29" s="16">
        <f>'[1]15'!E31</f>
        <v>0</v>
      </c>
      <c r="F29" s="15">
        <f t="shared" si="6"/>
        <v>320</v>
      </c>
      <c r="G29" s="15">
        <f>'[1]15'!H31</f>
        <v>154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'[1]15'!B32</f>
        <v>265</v>
      </c>
      <c r="C30" s="16">
        <f>'[1]15'!C32</f>
        <v>0</v>
      </c>
      <c r="D30" s="16">
        <f>'[1]15'!D32</f>
        <v>55</v>
      </c>
      <c r="E30" s="16">
        <f>'[1]15'!E32</f>
        <v>0</v>
      </c>
      <c r="F30" s="15">
        <f t="shared" si="6"/>
        <v>320</v>
      </c>
      <c r="G30" s="15">
        <f>'[1]15'!H32</f>
        <v>154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'[1]15'!B33</f>
        <v>265</v>
      </c>
      <c r="C31" s="16">
        <f>'[1]15'!C33</f>
        <v>0</v>
      </c>
      <c r="D31" s="16">
        <f>'[1]15'!D33</f>
        <v>55</v>
      </c>
      <c r="E31" s="16">
        <f>'[1]15'!E33</f>
        <v>0</v>
      </c>
      <c r="F31" s="15">
        <f t="shared" si="6"/>
        <v>320</v>
      </c>
      <c r="G31" s="15">
        <f>'[1]15'!H33</f>
        <v>154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'[1]15'!B34</f>
        <v>265</v>
      </c>
      <c r="C32" s="16">
        <f>'[1]15'!C34</f>
        <v>0</v>
      </c>
      <c r="D32" s="16">
        <f>'[1]15'!D34</f>
        <v>55</v>
      </c>
      <c r="E32" s="16">
        <f>'[1]15'!E34</f>
        <v>0</v>
      </c>
      <c r="F32" s="15">
        <f t="shared" si="6"/>
        <v>320</v>
      </c>
      <c r="G32" s="15">
        <f>'[1]15'!H34</f>
        <v>154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'[1]15'!B35</f>
        <v>265</v>
      </c>
      <c r="C33" s="16">
        <f>'[1]15'!C35</f>
        <v>0</v>
      </c>
      <c r="D33" s="16">
        <f>'[1]15'!D35</f>
        <v>55</v>
      </c>
      <c r="E33" s="16">
        <f>'[1]15'!E35</f>
        <v>0</v>
      </c>
      <c r="F33" s="15">
        <f t="shared" si="6"/>
        <v>320</v>
      </c>
      <c r="G33" s="15">
        <f>'[1]15'!H35</f>
        <v>154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'[1]15'!B36</f>
        <v>265</v>
      </c>
      <c r="C34" s="16">
        <f>'[1]15'!C36</f>
        <v>0</v>
      </c>
      <c r="D34" s="16">
        <f>'[1]15'!D36</f>
        <v>55</v>
      </c>
      <c r="E34" s="16">
        <f>'[1]15'!E36</f>
        <v>0</v>
      </c>
      <c r="F34" s="15">
        <f t="shared" si="6"/>
        <v>320</v>
      </c>
      <c r="G34" s="15">
        <f>'[1]15'!H36</f>
        <v>154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'[1]15'!B37</f>
        <v>265</v>
      </c>
      <c r="C35" s="16">
        <f>'[1]15'!C37</f>
        <v>0</v>
      </c>
      <c r="D35" s="16">
        <f>'[1]15'!D37</f>
        <v>55</v>
      </c>
      <c r="E35" s="16">
        <f>'[1]15'!E37</f>
        <v>0</v>
      </c>
      <c r="F35" s="15">
        <f t="shared" si="6"/>
        <v>320</v>
      </c>
      <c r="G35" s="15">
        <f>'[1]15'!H37</f>
        <v>154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'[1]15'!B38</f>
        <v>265</v>
      </c>
      <c r="C36" s="16">
        <f>'[1]15'!C38</f>
        <v>0</v>
      </c>
      <c r="D36" s="16">
        <f>'[1]15'!D38</f>
        <v>55</v>
      </c>
      <c r="E36" s="16">
        <f>'[1]15'!E38</f>
        <v>0</v>
      </c>
      <c r="F36" s="15">
        <f t="shared" si="6"/>
        <v>320</v>
      </c>
      <c r="G36" s="15">
        <f>'[1]15'!H38</f>
        <v>154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'[1]15'!B39</f>
        <v>265</v>
      </c>
      <c r="C37" s="16">
        <f>'[1]15'!C39</f>
        <v>0</v>
      </c>
      <c r="D37" s="16">
        <f>'[1]15'!D39</f>
        <v>55</v>
      </c>
      <c r="E37" s="16">
        <f>'[1]15'!E39</f>
        <v>0</v>
      </c>
      <c r="F37" s="15">
        <f t="shared" si="6"/>
        <v>320</v>
      </c>
      <c r="G37" s="15">
        <f>'[1]15'!H39</f>
        <v>154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'[1]15'!B40</f>
        <v>265</v>
      </c>
      <c r="C38" s="16">
        <f>'[1]15'!C40</f>
        <v>0</v>
      </c>
      <c r="D38" s="16">
        <f>'[1]15'!D40</f>
        <v>55</v>
      </c>
      <c r="E38" s="16">
        <f>'[1]15'!E40</f>
        <v>0</v>
      </c>
      <c r="F38" s="15">
        <f t="shared" si="6"/>
        <v>320</v>
      </c>
      <c r="G38" s="15">
        <f>'[1]15'!H40</f>
        <v>154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'[1]15'!B41</f>
        <v>265</v>
      </c>
      <c r="C39" s="16">
        <f>'[1]15'!C41</f>
        <v>0</v>
      </c>
      <c r="D39" s="16">
        <f>'[1]15'!D41</f>
        <v>55</v>
      </c>
      <c r="E39" s="16">
        <f>'[1]15'!E41</f>
        <v>0</v>
      </c>
      <c r="F39" s="15">
        <f t="shared" si="6"/>
        <v>320</v>
      </c>
      <c r="G39" s="15">
        <f>'[1]15'!H41</f>
        <v>154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'[1]15'!B42</f>
        <v>265</v>
      </c>
      <c r="C40" s="16">
        <f>'[1]15'!C42</f>
        <v>0</v>
      </c>
      <c r="D40" s="16">
        <f>'[1]15'!D42</f>
        <v>55</v>
      </c>
      <c r="E40" s="16">
        <f>'[1]15'!E42</f>
        <v>0</v>
      </c>
      <c r="F40" s="15">
        <f t="shared" si="6"/>
        <v>320</v>
      </c>
      <c r="G40" s="15">
        <f>'[1]15'!H42</f>
        <v>154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'[1]15'!B43</f>
        <v>265</v>
      </c>
      <c r="C41" s="16">
        <f>'[1]15'!C43</f>
        <v>0</v>
      </c>
      <c r="D41" s="16">
        <f>'[1]15'!D43</f>
        <v>55</v>
      </c>
      <c r="E41" s="16">
        <f>'[1]15'!E43</f>
        <v>0</v>
      </c>
      <c r="F41" s="15">
        <f t="shared" si="6"/>
        <v>320</v>
      </c>
      <c r="G41" s="15">
        <f>'[1]15'!H43</f>
        <v>154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'[1]15'!B44</f>
        <v>265</v>
      </c>
      <c r="C42" s="16">
        <f>'[1]15'!C44</f>
        <v>0</v>
      </c>
      <c r="D42" s="16">
        <f>'[1]15'!D44</f>
        <v>55</v>
      </c>
      <c r="E42" s="16">
        <f>'[1]15'!E44</f>
        <v>0</v>
      </c>
      <c r="F42" s="15">
        <f t="shared" si="6"/>
        <v>320</v>
      </c>
      <c r="G42" s="15">
        <f>'[1]15'!H44</f>
        <v>154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'[1]15'!B45</f>
        <v>265</v>
      </c>
      <c r="C43" s="16">
        <f>'[1]15'!C45</f>
        <v>0</v>
      </c>
      <c r="D43" s="16">
        <f>'[1]15'!D45</f>
        <v>55</v>
      </c>
      <c r="E43" s="16">
        <f>'[1]15'!E45</f>
        <v>0</v>
      </c>
      <c r="F43" s="15">
        <f t="shared" si="6"/>
        <v>320</v>
      </c>
      <c r="G43" s="15">
        <f>'[1]15'!H45</f>
        <v>154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'[1]15'!B46</f>
        <v>265</v>
      </c>
      <c r="C44" s="16">
        <f>'[1]15'!C46</f>
        <v>0</v>
      </c>
      <c r="D44" s="16">
        <f>'[1]15'!D46</f>
        <v>55</v>
      </c>
      <c r="E44" s="16">
        <f>'[1]15'!E46</f>
        <v>0</v>
      </c>
      <c r="F44" s="15">
        <f t="shared" si="6"/>
        <v>320</v>
      </c>
      <c r="G44" s="15">
        <f>'[1]15'!H46</f>
        <v>154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'[1]15'!B47</f>
        <v>265</v>
      </c>
      <c r="C45" s="16">
        <f>'[1]15'!C47</f>
        <v>0</v>
      </c>
      <c r="D45" s="16">
        <f>'[1]15'!D47</f>
        <v>55</v>
      </c>
      <c r="E45" s="16">
        <f>'[1]15'!E47</f>
        <v>0</v>
      </c>
      <c r="F45" s="15">
        <f t="shared" si="6"/>
        <v>320</v>
      </c>
      <c r="G45" s="15">
        <f>'[1]15'!H47</f>
        <v>154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'[1]15'!B48</f>
        <v>265</v>
      </c>
      <c r="C46" s="16">
        <f>'[1]15'!C48</f>
        <v>0</v>
      </c>
      <c r="D46" s="16">
        <f>'[1]15'!D48</f>
        <v>55</v>
      </c>
      <c r="E46" s="16">
        <f>'[1]15'!E48</f>
        <v>0</v>
      </c>
      <c r="F46" s="15">
        <f t="shared" si="6"/>
        <v>320</v>
      </c>
      <c r="G46" s="15">
        <f>'[1]15'!H48</f>
        <v>154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'[1]15'!B49</f>
        <v>265</v>
      </c>
      <c r="C47" s="16">
        <f>'[1]15'!C49</f>
        <v>0</v>
      </c>
      <c r="D47" s="16">
        <f>'[1]15'!D49</f>
        <v>55</v>
      </c>
      <c r="E47" s="16">
        <f>'[1]15'!E49</f>
        <v>0</v>
      </c>
      <c r="F47" s="15">
        <f t="shared" si="6"/>
        <v>320</v>
      </c>
      <c r="G47" s="15">
        <f>'[1]15'!H49</f>
        <v>154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'[1]15'!B50</f>
        <v>265</v>
      </c>
      <c r="C48" s="16">
        <f>'[1]15'!C50</f>
        <v>0</v>
      </c>
      <c r="D48" s="16">
        <f>'[1]15'!D50</f>
        <v>55</v>
      </c>
      <c r="E48" s="16">
        <f>'[1]15'!E50</f>
        <v>0</v>
      </c>
      <c r="F48" s="15">
        <f t="shared" si="6"/>
        <v>320</v>
      </c>
      <c r="G48" s="15">
        <f>'[1]15'!H50</f>
        <v>154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'[1]15'!B51</f>
        <v>265</v>
      </c>
      <c r="C49" s="16">
        <f>'[1]15'!C51</f>
        <v>0</v>
      </c>
      <c r="D49" s="16">
        <f>'[1]15'!D51</f>
        <v>55</v>
      </c>
      <c r="E49" s="16">
        <f>'[1]15'!E51</f>
        <v>0</v>
      </c>
      <c r="F49" s="15">
        <f t="shared" si="6"/>
        <v>320</v>
      </c>
      <c r="G49" s="15">
        <f>'[1]15'!H51</f>
        <v>154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'[1]15'!B52</f>
        <v>265</v>
      </c>
      <c r="C50" s="16">
        <f>'[1]15'!C52</f>
        <v>0</v>
      </c>
      <c r="D50" s="16">
        <f>'[1]15'!D52</f>
        <v>55</v>
      </c>
      <c r="E50" s="16">
        <f>'[1]15'!E52</f>
        <v>0</v>
      </c>
      <c r="F50" s="15">
        <f t="shared" si="6"/>
        <v>320</v>
      </c>
      <c r="G50" s="15">
        <f>'[1]15'!H52</f>
        <v>154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'[1]15'!B53</f>
        <v>265</v>
      </c>
      <c r="C51" s="16">
        <f>'[1]15'!C53</f>
        <v>0</v>
      </c>
      <c r="D51" s="16">
        <f>'[1]15'!D53</f>
        <v>55</v>
      </c>
      <c r="E51" s="16">
        <f>'[1]15'!E53</f>
        <v>0</v>
      </c>
      <c r="F51" s="15">
        <f t="shared" si="6"/>
        <v>320</v>
      </c>
      <c r="G51" s="15">
        <f>'[1]15'!H53</f>
        <v>154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'[1]15'!B54</f>
        <v>265</v>
      </c>
      <c r="C52" s="16">
        <f>'[1]15'!C54</f>
        <v>0</v>
      </c>
      <c r="D52" s="16">
        <f>'[1]15'!D54</f>
        <v>55</v>
      </c>
      <c r="E52" s="16">
        <f>'[1]15'!E54</f>
        <v>0</v>
      </c>
      <c r="F52" s="15">
        <f t="shared" si="6"/>
        <v>320</v>
      </c>
      <c r="G52" s="15">
        <f>'[1]15'!H54</f>
        <v>154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'[1]15'!B55</f>
        <v>265</v>
      </c>
      <c r="C53" s="16">
        <f>'[1]15'!C55</f>
        <v>0</v>
      </c>
      <c r="D53" s="16">
        <f>'[1]15'!D55</f>
        <v>55</v>
      </c>
      <c r="E53" s="16">
        <f>'[1]15'!E55</f>
        <v>0</v>
      </c>
      <c r="F53" s="15">
        <f t="shared" si="6"/>
        <v>320</v>
      </c>
      <c r="G53" s="15">
        <f>'[1]15'!H55</f>
        <v>154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'[1]15'!B56</f>
        <v>265</v>
      </c>
      <c r="C54" s="16">
        <f>'[1]15'!C56</f>
        <v>0</v>
      </c>
      <c r="D54" s="16">
        <f>'[1]15'!D56</f>
        <v>55</v>
      </c>
      <c r="E54" s="16">
        <f>'[1]15'!E56</f>
        <v>0</v>
      </c>
      <c r="F54" s="15">
        <f t="shared" si="6"/>
        <v>320</v>
      </c>
      <c r="G54" s="15">
        <f>'[1]15'!H56</f>
        <v>154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'[1]15'!B57</f>
        <v>265</v>
      </c>
      <c r="C55" s="16">
        <f>'[1]15'!C57</f>
        <v>0</v>
      </c>
      <c r="D55" s="16">
        <f>'[1]15'!D57</f>
        <v>55</v>
      </c>
      <c r="E55" s="16">
        <f>'[1]15'!E57</f>
        <v>0</v>
      </c>
      <c r="F55" s="15">
        <f t="shared" si="6"/>
        <v>320</v>
      </c>
      <c r="G55" s="15">
        <f>'[1]15'!H57</f>
        <v>154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154</v>
      </c>
      <c r="L55" s="18">
        <f>frq!C55</f>
        <v>1</v>
      </c>
      <c r="M55" s="16">
        <f t="shared" si="7"/>
        <v>154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'[1]15'!B58</f>
        <v>265</v>
      </c>
      <c r="C56" s="16">
        <f>'[1]15'!C58</f>
        <v>0</v>
      </c>
      <c r="D56" s="16">
        <f>'[1]15'!D58</f>
        <v>55</v>
      </c>
      <c r="E56" s="16">
        <f>'[1]15'!E58</f>
        <v>0</v>
      </c>
      <c r="F56" s="15">
        <f t="shared" si="6"/>
        <v>320</v>
      </c>
      <c r="G56" s="15">
        <f>'[1]15'!H58</f>
        <v>154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154</v>
      </c>
      <c r="L56" s="18">
        <f>frq!C56</f>
        <v>1</v>
      </c>
      <c r="M56" s="16">
        <f t="shared" si="7"/>
        <v>154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'[1]15'!B59</f>
        <v>265</v>
      </c>
      <c r="C57" s="16">
        <f>'[1]15'!C59</f>
        <v>0</v>
      </c>
      <c r="D57" s="16">
        <f>'[1]15'!D59</f>
        <v>55</v>
      </c>
      <c r="E57" s="16">
        <f>'[1]15'!E59</f>
        <v>0</v>
      </c>
      <c r="F57" s="15">
        <f t="shared" si="6"/>
        <v>320</v>
      </c>
      <c r="G57" s="15">
        <f>'[1]15'!H59</f>
        <v>151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151</v>
      </c>
      <c r="L57" s="18">
        <f>frq!C57</f>
        <v>1</v>
      </c>
      <c r="M57" s="16">
        <f t="shared" si="7"/>
        <v>151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'[1]15'!B60</f>
        <v>265</v>
      </c>
      <c r="C58" s="16">
        <f>'[1]15'!C60</f>
        <v>0</v>
      </c>
      <c r="D58" s="16">
        <f>'[1]15'!D60</f>
        <v>55</v>
      </c>
      <c r="E58" s="16">
        <f>'[1]15'!E60</f>
        <v>0</v>
      </c>
      <c r="F58" s="15">
        <f t="shared" si="6"/>
        <v>320</v>
      </c>
      <c r="G58" s="15">
        <f>'[1]15'!H60</f>
        <v>151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151</v>
      </c>
      <c r="L58" s="18">
        <f>frq!C58</f>
        <v>1</v>
      </c>
      <c r="M58" s="16">
        <f t="shared" si="7"/>
        <v>151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'[1]15'!B61</f>
        <v>265</v>
      </c>
      <c r="C59" s="16">
        <f>'[1]15'!C61</f>
        <v>0</v>
      </c>
      <c r="D59" s="16">
        <f>'[1]15'!D61</f>
        <v>55</v>
      </c>
      <c r="E59" s="16">
        <f>'[1]15'!E61</f>
        <v>0</v>
      </c>
      <c r="F59" s="15">
        <f t="shared" si="6"/>
        <v>320</v>
      </c>
      <c r="G59" s="15">
        <f>'[1]15'!H61</f>
        <v>151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151</v>
      </c>
      <c r="L59" s="18">
        <f>frq!C59</f>
        <v>1</v>
      </c>
      <c r="M59" s="16">
        <f t="shared" si="7"/>
        <v>151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'[1]15'!B62</f>
        <v>265</v>
      </c>
      <c r="C60" s="16">
        <f>'[1]15'!C62</f>
        <v>0</v>
      </c>
      <c r="D60" s="16">
        <f>'[1]15'!D62</f>
        <v>55</v>
      </c>
      <c r="E60" s="16">
        <f>'[1]15'!E62</f>
        <v>0</v>
      </c>
      <c r="F60" s="15">
        <f t="shared" si="6"/>
        <v>320</v>
      </c>
      <c r="G60" s="15">
        <f>'[1]15'!H62</f>
        <v>151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151</v>
      </c>
      <c r="L60" s="18">
        <f>frq!C60</f>
        <v>1</v>
      </c>
      <c r="M60" s="16">
        <f t="shared" si="7"/>
        <v>151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'[1]15'!B63</f>
        <v>265</v>
      </c>
      <c r="C61" s="16">
        <f>'[1]15'!C63</f>
        <v>0</v>
      </c>
      <c r="D61" s="16">
        <f>'[1]15'!D63</f>
        <v>55</v>
      </c>
      <c r="E61" s="16">
        <f>'[1]15'!E63</f>
        <v>0</v>
      </c>
      <c r="F61" s="15">
        <f t="shared" si="6"/>
        <v>320</v>
      </c>
      <c r="G61" s="15">
        <f>'[1]15'!H63</f>
        <v>151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151</v>
      </c>
      <c r="L61" s="18">
        <f>frq!C61</f>
        <v>1</v>
      </c>
      <c r="M61" s="16">
        <f t="shared" si="7"/>
        <v>151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'[1]15'!B64</f>
        <v>265</v>
      </c>
      <c r="C62" s="16">
        <f>'[1]15'!C64</f>
        <v>0</v>
      </c>
      <c r="D62" s="16">
        <f>'[1]15'!D64</f>
        <v>55</v>
      </c>
      <c r="E62" s="16">
        <f>'[1]15'!E64</f>
        <v>0</v>
      </c>
      <c r="F62" s="15">
        <f t="shared" si="6"/>
        <v>320</v>
      </c>
      <c r="G62" s="15">
        <f>'[1]15'!H64</f>
        <v>151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151</v>
      </c>
      <c r="L62" s="18">
        <f>frq!C62</f>
        <v>1</v>
      </c>
      <c r="M62" s="16">
        <f t="shared" si="7"/>
        <v>151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'[1]15'!B65</f>
        <v>265</v>
      </c>
      <c r="C63" s="16">
        <f>'[1]15'!C65</f>
        <v>0</v>
      </c>
      <c r="D63" s="16">
        <f>'[1]15'!D65</f>
        <v>55</v>
      </c>
      <c r="E63" s="16">
        <f>'[1]15'!E65</f>
        <v>0</v>
      </c>
      <c r="F63" s="15">
        <f t="shared" si="6"/>
        <v>320</v>
      </c>
      <c r="G63" s="15">
        <f>'[1]15'!H65</f>
        <v>151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151</v>
      </c>
      <c r="L63" s="18">
        <f>frq!C63</f>
        <v>1</v>
      </c>
      <c r="M63" s="16">
        <f t="shared" si="7"/>
        <v>151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'[1]15'!B66</f>
        <v>265</v>
      </c>
      <c r="C64" s="16">
        <f>'[1]15'!C66</f>
        <v>0</v>
      </c>
      <c r="D64" s="16">
        <f>'[1]15'!D66</f>
        <v>55</v>
      </c>
      <c r="E64" s="16">
        <f>'[1]15'!E66</f>
        <v>0</v>
      </c>
      <c r="F64" s="15">
        <f t="shared" si="6"/>
        <v>320</v>
      </c>
      <c r="G64" s="15">
        <f>'[1]15'!H66</f>
        <v>151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151</v>
      </c>
      <c r="L64" s="18">
        <f>frq!C64</f>
        <v>1</v>
      </c>
      <c r="M64" s="16">
        <f t="shared" si="7"/>
        <v>151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'[1]15'!B67</f>
        <v>265</v>
      </c>
      <c r="C65" s="16">
        <f>'[1]15'!C67</f>
        <v>0</v>
      </c>
      <c r="D65" s="16">
        <f>'[1]15'!D67</f>
        <v>55</v>
      </c>
      <c r="E65" s="16">
        <f>'[1]15'!E67</f>
        <v>0</v>
      </c>
      <c r="F65" s="15">
        <f t="shared" si="6"/>
        <v>320</v>
      </c>
      <c r="G65" s="15">
        <f>'[1]15'!H67</f>
        <v>151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151</v>
      </c>
      <c r="L65" s="18">
        <f>frq!C65</f>
        <v>1</v>
      </c>
      <c r="M65" s="16">
        <f t="shared" si="7"/>
        <v>151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'[1]15'!B68</f>
        <v>265</v>
      </c>
      <c r="C66" s="16">
        <f>'[1]15'!C68</f>
        <v>0</v>
      </c>
      <c r="D66" s="16">
        <f>'[1]15'!D68</f>
        <v>55</v>
      </c>
      <c r="E66" s="16">
        <f>'[1]15'!E68</f>
        <v>0</v>
      </c>
      <c r="F66" s="15">
        <f t="shared" si="6"/>
        <v>320</v>
      </c>
      <c r="G66" s="15">
        <f>'[1]15'!H68</f>
        <v>151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151</v>
      </c>
      <c r="L66" s="18">
        <f>frq!C66</f>
        <v>1</v>
      </c>
      <c r="M66" s="16">
        <f t="shared" si="7"/>
        <v>151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'[1]15'!B69</f>
        <v>265</v>
      </c>
      <c r="C67" s="16">
        <f>'[1]15'!C69</f>
        <v>0</v>
      </c>
      <c r="D67" s="16">
        <f>'[1]15'!D69</f>
        <v>55</v>
      </c>
      <c r="E67" s="16">
        <f>'[1]15'!E69</f>
        <v>0</v>
      </c>
      <c r="F67" s="15">
        <f t="shared" si="6"/>
        <v>320</v>
      </c>
      <c r="G67" s="15">
        <f>'[1]15'!H69</f>
        <v>151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'[1]15'!B70</f>
        <v>265</v>
      </c>
      <c r="C68" s="16">
        <f>'[1]15'!C70</f>
        <v>0</v>
      </c>
      <c r="D68" s="16">
        <f>'[1]15'!D70</f>
        <v>55</v>
      </c>
      <c r="E68" s="16">
        <f>'[1]15'!E70</f>
        <v>0</v>
      </c>
      <c r="F68" s="15">
        <f t="shared" si="6"/>
        <v>320</v>
      </c>
      <c r="G68" s="15">
        <f>'[1]15'!H70</f>
        <v>151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151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'[1]15'!B71</f>
        <v>265</v>
      </c>
      <c r="C69" s="16">
        <f>'[1]15'!C71</f>
        <v>0</v>
      </c>
      <c r="D69" s="16">
        <f>'[1]15'!D71</f>
        <v>55</v>
      </c>
      <c r="E69" s="16">
        <f>'[1]15'!E71</f>
        <v>0</v>
      </c>
      <c r="F69" s="15">
        <f t="shared" ref="F69:F98" si="17">SUM(B69:E69)</f>
        <v>320</v>
      </c>
      <c r="G69" s="15">
        <f>'[1]15'!H71</f>
        <v>151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151</v>
      </c>
      <c r="L69" s="18">
        <f>frq!C69</f>
        <v>1</v>
      </c>
      <c r="M69" s="16">
        <f t="shared" si="11"/>
        <v>151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'[1]15'!B72</f>
        <v>265</v>
      </c>
      <c r="C70" s="16">
        <f>'[1]15'!C72</f>
        <v>0</v>
      </c>
      <c r="D70" s="16">
        <f>'[1]15'!D72</f>
        <v>55</v>
      </c>
      <c r="E70" s="16">
        <f>'[1]15'!E72</f>
        <v>0</v>
      </c>
      <c r="F70" s="15">
        <f t="shared" si="17"/>
        <v>320</v>
      </c>
      <c r="G70" s="15">
        <f>'[1]15'!H72</f>
        <v>151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151</v>
      </c>
      <c r="L70" s="18">
        <f>frq!C70</f>
        <v>1</v>
      </c>
      <c r="M70" s="16">
        <f t="shared" si="11"/>
        <v>151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'[1]15'!B73</f>
        <v>265</v>
      </c>
      <c r="C71" s="16">
        <f>'[1]15'!C73</f>
        <v>0</v>
      </c>
      <c r="D71" s="16">
        <f>'[1]15'!D73</f>
        <v>55</v>
      </c>
      <c r="E71" s="16">
        <f>'[1]15'!E73</f>
        <v>0</v>
      </c>
      <c r="F71" s="15">
        <f t="shared" si="17"/>
        <v>320</v>
      </c>
      <c r="G71" s="15">
        <f>'[1]15'!H73</f>
        <v>151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151</v>
      </c>
      <c r="L71" s="18">
        <f>frq!C71</f>
        <v>1</v>
      </c>
      <c r="M71" s="16">
        <f t="shared" si="11"/>
        <v>151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'[1]15'!B74</f>
        <v>265</v>
      </c>
      <c r="C72" s="16">
        <f>'[1]15'!C74</f>
        <v>0</v>
      </c>
      <c r="D72" s="16">
        <f>'[1]15'!D74</f>
        <v>55</v>
      </c>
      <c r="E72" s="16">
        <f>'[1]15'!E74</f>
        <v>0</v>
      </c>
      <c r="F72" s="15">
        <f t="shared" si="17"/>
        <v>320</v>
      </c>
      <c r="G72" s="15">
        <f>'[1]15'!H74</f>
        <v>151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151</v>
      </c>
      <c r="L72" s="18">
        <f>frq!C72</f>
        <v>1</v>
      </c>
      <c r="M72" s="16">
        <f t="shared" si="11"/>
        <v>151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'[1]15'!B75</f>
        <v>265</v>
      </c>
      <c r="C73" s="16">
        <f>'[1]15'!C75</f>
        <v>0</v>
      </c>
      <c r="D73" s="16">
        <f>'[1]15'!D75</f>
        <v>55</v>
      </c>
      <c r="E73" s="16">
        <f>'[1]15'!E75</f>
        <v>0</v>
      </c>
      <c r="F73" s="15">
        <f t="shared" si="17"/>
        <v>320</v>
      </c>
      <c r="G73" s="15">
        <f>'[1]15'!H75</f>
        <v>151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151</v>
      </c>
      <c r="L73" s="18">
        <f>frq!C73</f>
        <v>1</v>
      </c>
      <c r="M73" s="16">
        <f t="shared" si="11"/>
        <v>151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'[1]15'!B76</f>
        <v>265</v>
      </c>
      <c r="C74" s="16">
        <f>'[1]15'!C76</f>
        <v>0</v>
      </c>
      <c r="D74" s="16">
        <f>'[1]15'!D76</f>
        <v>55</v>
      </c>
      <c r="E74" s="16">
        <f>'[1]15'!E76</f>
        <v>0</v>
      </c>
      <c r="F74" s="15">
        <f t="shared" si="17"/>
        <v>320</v>
      </c>
      <c r="G74" s="15">
        <f>'[1]15'!H76</f>
        <v>151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151</v>
      </c>
      <c r="L74" s="18">
        <f>frq!C74</f>
        <v>1</v>
      </c>
      <c r="M74" s="16">
        <f t="shared" si="11"/>
        <v>151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'[1]15'!B77</f>
        <v>265</v>
      </c>
      <c r="C75" s="16">
        <f>'[1]15'!C77</f>
        <v>0</v>
      </c>
      <c r="D75" s="16">
        <f>'[1]15'!D77</f>
        <v>55</v>
      </c>
      <c r="E75" s="16">
        <f>'[1]15'!E77</f>
        <v>0</v>
      </c>
      <c r="F75" s="15">
        <f t="shared" si="17"/>
        <v>320</v>
      </c>
      <c r="G75" s="15">
        <f>'[1]15'!H77</f>
        <v>151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151</v>
      </c>
      <c r="L75" s="18">
        <f>frq!C75</f>
        <v>1</v>
      </c>
      <c r="M75" s="16">
        <f t="shared" si="11"/>
        <v>151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'[1]15'!B78</f>
        <v>265</v>
      </c>
      <c r="C76" s="16">
        <f>'[1]15'!C78</f>
        <v>0</v>
      </c>
      <c r="D76" s="16">
        <f>'[1]15'!D78</f>
        <v>55</v>
      </c>
      <c r="E76" s="16">
        <f>'[1]15'!E78</f>
        <v>0</v>
      </c>
      <c r="F76" s="15">
        <f t="shared" si="17"/>
        <v>320</v>
      </c>
      <c r="G76" s="15">
        <f>'[1]15'!H78</f>
        <v>151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151</v>
      </c>
      <c r="L76" s="18">
        <f>frq!C76</f>
        <v>1</v>
      </c>
      <c r="M76" s="16">
        <f t="shared" si="11"/>
        <v>151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55</v>
      </c>
      <c r="E77" s="16">
        <f>'[1]15'!E79</f>
        <v>0</v>
      </c>
      <c r="F77" s="15">
        <f t="shared" si="17"/>
        <v>320</v>
      </c>
      <c r="G77" s="15">
        <f>'[1]15'!H79</f>
        <v>151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151</v>
      </c>
      <c r="L77" s="18">
        <f>frq!C77</f>
        <v>1</v>
      </c>
      <c r="M77" s="16">
        <f t="shared" si="11"/>
        <v>151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55</v>
      </c>
      <c r="E78" s="16">
        <f>'[1]15'!E80</f>
        <v>0</v>
      </c>
      <c r="F78" s="15">
        <f t="shared" si="17"/>
        <v>320</v>
      </c>
      <c r="G78" s="15">
        <f>'[1]15'!H80</f>
        <v>151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151</v>
      </c>
      <c r="L78" s="18">
        <f>frq!C78</f>
        <v>1</v>
      </c>
      <c r="M78" s="16">
        <f t="shared" si="11"/>
        <v>151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55</v>
      </c>
      <c r="E79" s="16">
        <f>'[1]15'!E81</f>
        <v>0</v>
      </c>
      <c r="F79" s="15">
        <f t="shared" si="17"/>
        <v>320</v>
      </c>
      <c r="G79" s="15">
        <f>'[1]15'!H81</f>
        <v>151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151</v>
      </c>
      <c r="L79" s="18">
        <f>frq!C79</f>
        <v>1</v>
      </c>
      <c r="M79" s="16">
        <f t="shared" si="11"/>
        <v>151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55</v>
      </c>
      <c r="E80" s="16">
        <f>'[1]15'!E82</f>
        <v>0</v>
      </c>
      <c r="F80" s="15">
        <f t="shared" si="17"/>
        <v>320</v>
      </c>
      <c r="G80" s="15">
        <f>'[1]15'!H82</f>
        <v>152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55</v>
      </c>
      <c r="E81" s="16">
        <f>'[1]15'!E83</f>
        <v>0</v>
      </c>
      <c r="F81" s="15">
        <f t="shared" si="17"/>
        <v>320</v>
      </c>
      <c r="G81" s="15">
        <f>'[1]15'!H83</f>
        <v>152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55</v>
      </c>
      <c r="E82" s="16">
        <f>'[1]15'!E84</f>
        <v>0</v>
      </c>
      <c r="F82" s="15">
        <f t="shared" si="17"/>
        <v>320</v>
      </c>
      <c r="G82" s="15">
        <f>'[1]15'!H84</f>
        <v>152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55</v>
      </c>
      <c r="E83" s="16">
        <f>'[1]15'!E85</f>
        <v>0</v>
      </c>
      <c r="F83" s="15">
        <f t="shared" si="17"/>
        <v>320</v>
      </c>
      <c r="G83" s="15">
        <f>'[1]15'!H85</f>
        <v>153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55</v>
      </c>
      <c r="E84" s="16">
        <f>'[1]15'!E86</f>
        <v>0</v>
      </c>
      <c r="F84" s="15">
        <f t="shared" si="17"/>
        <v>320</v>
      </c>
      <c r="G84" s="15">
        <f>'[1]15'!H86</f>
        <v>153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55</v>
      </c>
      <c r="E85" s="16">
        <f>'[1]15'!E87</f>
        <v>0</v>
      </c>
      <c r="F85" s="15">
        <f t="shared" si="17"/>
        <v>320</v>
      </c>
      <c r="G85" s="15">
        <f>'[1]15'!H87</f>
        <v>153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55</v>
      </c>
      <c r="E86" s="16">
        <f>'[1]15'!E88</f>
        <v>0</v>
      </c>
      <c r="F86" s="15">
        <f t="shared" si="17"/>
        <v>320</v>
      </c>
      <c r="G86" s="15">
        <f>'[1]15'!H88</f>
        <v>153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55</v>
      </c>
      <c r="E87" s="16">
        <f>'[1]15'!E89</f>
        <v>0</v>
      </c>
      <c r="F87" s="15">
        <f t="shared" si="17"/>
        <v>320</v>
      </c>
      <c r="G87" s="15">
        <f>'[1]15'!H89</f>
        <v>153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55</v>
      </c>
      <c r="E88" s="16">
        <f>'[1]15'!E90</f>
        <v>0</v>
      </c>
      <c r="F88" s="15">
        <f t="shared" si="17"/>
        <v>320</v>
      </c>
      <c r="G88" s="15">
        <f>'[1]15'!H90</f>
        <v>153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55</v>
      </c>
      <c r="E89" s="16">
        <f>'[1]15'!E91</f>
        <v>0</v>
      </c>
      <c r="F89" s="15">
        <f t="shared" si="17"/>
        <v>320</v>
      </c>
      <c r="G89" s="15">
        <f>'[1]15'!H91</f>
        <v>153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55</v>
      </c>
      <c r="E90" s="16">
        <f>'[1]15'!E92</f>
        <v>0</v>
      </c>
      <c r="F90" s="15">
        <f t="shared" si="17"/>
        <v>320</v>
      </c>
      <c r="G90" s="15">
        <f>'[1]15'!H92</f>
        <v>153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55</v>
      </c>
      <c r="E91" s="16">
        <f>'[1]15'!E93</f>
        <v>0</v>
      </c>
      <c r="F91" s="15">
        <f t="shared" si="17"/>
        <v>320</v>
      </c>
      <c r="G91" s="15">
        <f>'[1]15'!H93</f>
        <v>155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55</v>
      </c>
      <c r="E92" s="16">
        <f>'[1]15'!E94</f>
        <v>0</v>
      </c>
      <c r="F92" s="15">
        <f t="shared" si="17"/>
        <v>320</v>
      </c>
      <c r="G92" s="15">
        <f>'[1]15'!H94</f>
        <v>155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55</v>
      </c>
      <c r="E93" s="16">
        <f>'[1]15'!E95</f>
        <v>0</v>
      </c>
      <c r="F93" s="15">
        <f t="shared" si="17"/>
        <v>320</v>
      </c>
      <c r="G93" s="15">
        <f>'[1]15'!H95</f>
        <v>155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55</v>
      </c>
      <c r="E94" s="16">
        <f>'[1]15'!E96</f>
        <v>0</v>
      </c>
      <c r="F94" s="15">
        <f t="shared" si="17"/>
        <v>320</v>
      </c>
      <c r="G94" s="15">
        <f>'[1]15'!H96</f>
        <v>155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55</v>
      </c>
      <c r="E95" s="16">
        <f>'[1]15'!E97</f>
        <v>0</v>
      </c>
      <c r="F95" s="15">
        <f t="shared" si="17"/>
        <v>320</v>
      </c>
      <c r="G95" s="15">
        <f>'[1]15'!H97</f>
        <v>155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55</v>
      </c>
      <c r="E96" s="16">
        <f>'[1]15'!E98</f>
        <v>0</v>
      </c>
      <c r="F96" s="15">
        <f t="shared" si="17"/>
        <v>320</v>
      </c>
      <c r="G96" s="15">
        <f>'[1]15'!H98</f>
        <v>155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55</v>
      </c>
      <c r="E97" s="16">
        <f>'[1]15'!E99</f>
        <v>0</v>
      </c>
      <c r="F97" s="15">
        <f t="shared" si="17"/>
        <v>320</v>
      </c>
      <c r="G97" s="15">
        <f>'[1]15'!H99</f>
        <v>155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55</v>
      </c>
      <c r="E98" s="16">
        <f>'[1]15'!E100</f>
        <v>0</v>
      </c>
      <c r="F98" s="15">
        <f t="shared" si="17"/>
        <v>320</v>
      </c>
      <c r="G98" s="15">
        <f>'[1]15'!H100</f>
        <v>155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3.6957499999999999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3.6957499999999999</v>
      </c>
      <c r="L99" s="15">
        <f t="shared" si="18"/>
        <v>2.4E-2</v>
      </c>
      <c r="M99" s="15">
        <f t="shared" si="18"/>
        <v>3.6957499999999999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3.6957499999999999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4" sqref="R34:R96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45214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6">
        <f>'[2]15'!B5</f>
        <v>42</v>
      </c>
      <c r="C3" s="197">
        <f>'[2]15'!C5</f>
        <v>30</v>
      </c>
      <c r="D3" s="197">
        <f>'[2]15'!D5</f>
        <v>0</v>
      </c>
      <c r="E3" s="197">
        <f>'[2]15'!E5</f>
        <v>0</v>
      </c>
      <c r="F3" s="15">
        <f>SUM(B3:E3)</f>
        <v>72</v>
      </c>
      <c r="G3" s="196">
        <f>'[2]15'!H5</f>
        <v>37.53</v>
      </c>
      <c r="H3" s="197">
        <f>'[2]15'!I5</f>
        <v>0</v>
      </c>
      <c r="I3" s="197">
        <f>'[2]15'!J5</f>
        <v>0</v>
      </c>
      <c r="J3" s="197">
        <f>'[2]15'!K5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6">
        <f>'[2]15'!B6</f>
        <v>42</v>
      </c>
      <c r="C4" s="197">
        <f>'[2]15'!C6</f>
        <v>30</v>
      </c>
      <c r="D4" s="197">
        <f>'[2]15'!D6</f>
        <v>0</v>
      </c>
      <c r="E4" s="197">
        <f>'[2]15'!E6</f>
        <v>0</v>
      </c>
      <c r="F4" s="15">
        <f>SUM(B4:E4)</f>
        <v>72</v>
      </c>
      <c r="G4" s="196">
        <f>'[2]15'!H6</f>
        <v>37.53</v>
      </c>
      <c r="H4" s="197">
        <f>'[2]15'!I6</f>
        <v>0</v>
      </c>
      <c r="I4" s="197">
        <f>'[2]15'!J6</f>
        <v>0</v>
      </c>
      <c r="J4" s="197">
        <f>'[2]15'!K6</f>
        <v>0</v>
      </c>
      <c r="K4" s="15">
        <f t="shared" ref="K4:K67" si="3">SUM(G4:J4)</f>
        <v>37.53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37.130000000000003</v>
      </c>
      <c r="R4" s="18">
        <v>0.4</v>
      </c>
    </row>
    <row r="5" spans="1:18">
      <c r="A5" s="8" t="s">
        <v>47</v>
      </c>
      <c r="B5" s="196">
        <f>'[2]15'!B7</f>
        <v>42</v>
      </c>
      <c r="C5" s="197">
        <f>'[2]15'!C7</f>
        <v>30</v>
      </c>
      <c r="D5" s="197">
        <f>'[2]15'!D7</f>
        <v>0</v>
      </c>
      <c r="E5" s="197">
        <f>'[2]15'!E7</f>
        <v>0</v>
      </c>
      <c r="F5" s="15">
        <f t="shared" ref="F5:F68" si="6">SUM(B5:E5)</f>
        <v>72</v>
      </c>
      <c r="G5" s="196">
        <f>'[2]15'!H7</f>
        <v>38</v>
      </c>
      <c r="H5" s="197">
        <f>'[2]15'!I7</f>
        <v>0</v>
      </c>
      <c r="I5" s="197">
        <f>'[2]15'!J7</f>
        <v>0</v>
      </c>
      <c r="J5" s="197">
        <f>'[2]15'!K7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6">
        <f>'[2]15'!B8</f>
        <v>42</v>
      </c>
      <c r="C6" s="197">
        <f>'[2]15'!C8</f>
        <v>30</v>
      </c>
      <c r="D6" s="197">
        <f>'[2]15'!D8</f>
        <v>0</v>
      </c>
      <c r="E6" s="197">
        <f>'[2]15'!E8</f>
        <v>0</v>
      </c>
      <c r="F6" s="15">
        <f t="shared" si="6"/>
        <v>72</v>
      </c>
      <c r="G6" s="196">
        <f>'[2]15'!H8</f>
        <v>38</v>
      </c>
      <c r="H6" s="197">
        <f>'[2]15'!I8</f>
        <v>0</v>
      </c>
      <c r="I6" s="197">
        <f>'[2]15'!J8</f>
        <v>0</v>
      </c>
      <c r="J6" s="197">
        <f>'[2]15'!K8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6">
        <f>'[2]15'!B9</f>
        <v>42</v>
      </c>
      <c r="C7" s="197">
        <f>'[2]15'!C9</f>
        <v>30</v>
      </c>
      <c r="D7" s="197">
        <f>'[2]15'!D9</f>
        <v>0</v>
      </c>
      <c r="E7" s="197">
        <f>'[2]15'!E9</f>
        <v>0</v>
      </c>
      <c r="F7" s="15">
        <f t="shared" si="6"/>
        <v>72</v>
      </c>
      <c r="G7" s="196">
        <f>'[2]15'!H9</f>
        <v>38</v>
      </c>
      <c r="H7" s="197">
        <f>'[2]15'!I9</f>
        <v>0</v>
      </c>
      <c r="I7" s="197">
        <f>'[2]15'!J9</f>
        <v>0</v>
      </c>
      <c r="J7" s="197">
        <f>'[2]15'!K9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6">
        <f>'[2]15'!B10</f>
        <v>42</v>
      </c>
      <c r="C8" s="197">
        <f>'[2]15'!C10</f>
        <v>30</v>
      </c>
      <c r="D8" s="197">
        <f>'[2]15'!D10</f>
        <v>0</v>
      </c>
      <c r="E8" s="197">
        <f>'[2]15'!E10</f>
        <v>0</v>
      </c>
      <c r="F8" s="15">
        <f t="shared" si="6"/>
        <v>72</v>
      </c>
      <c r="G8" s="196">
        <f>'[2]15'!H10</f>
        <v>38</v>
      </c>
      <c r="H8" s="197">
        <f>'[2]15'!I10</f>
        <v>0</v>
      </c>
      <c r="I8" s="197">
        <f>'[2]15'!J10</f>
        <v>0</v>
      </c>
      <c r="J8" s="197">
        <f>'[2]15'!K10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6">
        <f>'[2]15'!B11</f>
        <v>42</v>
      </c>
      <c r="C9" s="197">
        <f>'[2]15'!C11</f>
        <v>30</v>
      </c>
      <c r="D9" s="197">
        <f>'[2]15'!D11</f>
        <v>0</v>
      </c>
      <c r="E9" s="197">
        <f>'[2]15'!E11</f>
        <v>0</v>
      </c>
      <c r="F9" s="15">
        <f t="shared" si="6"/>
        <v>72</v>
      </c>
      <c r="G9" s="196">
        <f>'[2]15'!H11</f>
        <v>38</v>
      </c>
      <c r="H9" s="197">
        <f>'[2]15'!I11</f>
        <v>0</v>
      </c>
      <c r="I9" s="197">
        <f>'[2]15'!J11</f>
        <v>0</v>
      </c>
      <c r="J9" s="197">
        <f>'[2]15'!K11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6">
        <f>'[2]15'!B12</f>
        <v>42</v>
      </c>
      <c r="C10" s="197">
        <f>'[2]15'!C12</f>
        <v>30</v>
      </c>
      <c r="D10" s="197">
        <f>'[2]15'!D12</f>
        <v>0</v>
      </c>
      <c r="E10" s="197">
        <f>'[2]15'!E12</f>
        <v>0</v>
      </c>
      <c r="F10" s="15">
        <f t="shared" si="6"/>
        <v>72</v>
      </c>
      <c r="G10" s="196">
        <f>'[2]15'!H12</f>
        <v>38</v>
      </c>
      <c r="H10" s="197">
        <f>'[2]15'!I12</f>
        <v>0</v>
      </c>
      <c r="I10" s="197">
        <f>'[2]15'!J12</f>
        <v>0</v>
      </c>
      <c r="J10" s="197">
        <f>'[2]15'!K12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'[2]15'!B13</f>
        <v>42</v>
      </c>
      <c r="C11" s="197">
        <f>'[2]15'!C13</f>
        <v>30</v>
      </c>
      <c r="D11" s="197">
        <f>'[2]15'!D13</f>
        <v>0</v>
      </c>
      <c r="E11" s="197">
        <f>'[2]15'!E13</f>
        <v>0</v>
      </c>
      <c r="F11" s="15">
        <f t="shared" si="6"/>
        <v>72</v>
      </c>
      <c r="G11" s="196">
        <f>'[2]15'!H13</f>
        <v>37</v>
      </c>
      <c r="H11" s="197">
        <f>'[2]15'!I13</f>
        <v>0</v>
      </c>
      <c r="I11" s="197">
        <f>'[2]15'!J13</f>
        <v>0</v>
      </c>
      <c r="J11" s="197">
        <f>'[2]15'!K13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'[2]15'!B14</f>
        <v>42</v>
      </c>
      <c r="C12" s="197">
        <f>'[2]15'!C14</f>
        <v>30</v>
      </c>
      <c r="D12" s="197">
        <f>'[2]15'!D14</f>
        <v>0</v>
      </c>
      <c r="E12" s="197">
        <f>'[2]15'!E14</f>
        <v>0</v>
      </c>
      <c r="F12" s="15">
        <f t="shared" si="6"/>
        <v>72</v>
      </c>
      <c r="G12" s="196">
        <f>'[2]15'!H14</f>
        <v>37</v>
      </c>
      <c r="H12" s="197">
        <f>'[2]15'!I14</f>
        <v>0</v>
      </c>
      <c r="I12" s="197">
        <f>'[2]15'!J14</f>
        <v>0</v>
      </c>
      <c r="J12" s="197">
        <f>'[2]15'!K14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'[2]15'!B15</f>
        <v>42</v>
      </c>
      <c r="C13" s="197">
        <f>'[2]15'!C15</f>
        <v>30</v>
      </c>
      <c r="D13" s="197">
        <f>'[2]15'!D15</f>
        <v>0</v>
      </c>
      <c r="E13" s="197">
        <f>'[2]15'!E15</f>
        <v>0</v>
      </c>
      <c r="F13" s="15">
        <f t="shared" si="6"/>
        <v>72</v>
      </c>
      <c r="G13" s="196">
        <f>'[2]15'!H15</f>
        <v>37</v>
      </c>
      <c r="H13" s="197">
        <f>'[2]15'!I15</f>
        <v>0</v>
      </c>
      <c r="I13" s="197">
        <f>'[2]15'!J15</f>
        <v>0</v>
      </c>
      <c r="J13" s="197">
        <f>'[2]15'!K15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'[2]15'!B16</f>
        <v>42</v>
      </c>
      <c r="C14" s="197">
        <f>'[2]15'!C16</f>
        <v>30</v>
      </c>
      <c r="D14" s="197">
        <f>'[2]15'!D16</f>
        <v>0</v>
      </c>
      <c r="E14" s="197">
        <f>'[2]15'!E16</f>
        <v>0</v>
      </c>
      <c r="F14" s="15">
        <f t="shared" si="6"/>
        <v>72</v>
      </c>
      <c r="G14" s="196">
        <f>'[2]15'!H16</f>
        <v>37</v>
      </c>
      <c r="H14" s="197">
        <f>'[2]15'!I16</f>
        <v>0</v>
      </c>
      <c r="I14" s="197">
        <f>'[2]15'!J16</f>
        <v>0</v>
      </c>
      <c r="J14" s="197">
        <f>'[2]15'!K16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'[2]15'!B17</f>
        <v>42</v>
      </c>
      <c r="C15" s="197">
        <f>'[2]15'!C17</f>
        <v>30</v>
      </c>
      <c r="D15" s="197">
        <f>'[2]15'!D17</f>
        <v>0</v>
      </c>
      <c r="E15" s="197">
        <f>'[2]15'!E17</f>
        <v>0</v>
      </c>
      <c r="F15" s="15">
        <f t="shared" si="6"/>
        <v>72</v>
      </c>
      <c r="G15" s="196">
        <f>'[2]15'!H17</f>
        <v>37</v>
      </c>
      <c r="H15" s="197">
        <f>'[2]15'!I17</f>
        <v>0</v>
      </c>
      <c r="I15" s="197">
        <f>'[2]15'!J17</f>
        <v>0</v>
      </c>
      <c r="J15" s="197">
        <f>'[2]15'!K17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'[2]15'!B18</f>
        <v>42</v>
      </c>
      <c r="C16" s="197">
        <f>'[2]15'!C18</f>
        <v>30</v>
      </c>
      <c r="D16" s="197">
        <f>'[2]15'!D18</f>
        <v>0</v>
      </c>
      <c r="E16" s="197">
        <f>'[2]15'!E18</f>
        <v>0</v>
      </c>
      <c r="F16" s="15">
        <f t="shared" si="6"/>
        <v>72</v>
      </c>
      <c r="G16" s="196">
        <f>'[2]15'!H18</f>
        <v>37</v>
      </c>
      <c r="H16" s="197">
        <f>'[2]15'!I18</f>
        <v>0</v>
      </c>
      <c r="I16" s="197">
        <f>'[2]15'!J18</f>
        <v>0</v>
      </c>
      <c r="J16" s="197">
        <f>'[2]15'!K18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'[2]15'!B19</f>
        <v>42</v>
      </c>
      <c r="C17" s="197">
        <f>'[2]15'!C19</f>
        <v>30</v>
      </c>
      <c r="D17" s="197">
        <f>'[2]15'!D19</f>
        <v>0</v>
      </c>
      <c r="E17" s="197">
        <f>'[2]15'!E19</f>
        <v>0</v>
      </c>
      <c r="F17" s="15">
        <f t="shared" si="6"/>
        <v>72</v>
      </c>
      <c r="G17" s="196">
        <f>'[2]15'!H19</f>
        <v>37</v>
      </c>
      <c r="H17" s="197">
        <f>'[2]15'!I19</f>
        <v>0</v>
      </c>
      <c r="I17" s="197">
        <f>'[2]15'!J19</f>
        <v>0</v>
      </c>
      <c r="J17" s="197">
        <f>'[2]15'!K19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'[2]15'!B20</f>
        <v>42</v>
      </c>
      <c r="C18" s="197">
        <f>'[2]15'!C20</f>
        <v>30</v>
      </c>
      <c r="D18" s="197">
        <f>'[2]15'!D20</f>
        <v>0</v>
      </c>
      <c r="E18" s="197">
        <f>'[2]15'!E20</f>
        <v>0</v>
      </c>
      <c r="F18" s="15">
        <f t="shared" si="6"/>
        <v>72</v>
      </c>
      <c r="G18" s="196">
        <f>'[2]15'!H20</f>
        <v>37</v>
      </c>
      <c r="H18" s="197">
        <f>'[2]15'!I20</f>
        <v>0</v>
      </c>
      <c r="I18" s="197">
        <f>'[2]15'!J20</f>
        <v>0</v>
      </c>
      <c r="J18" s="197">
        <f>'[2]15'!K20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'[2]15'!B21</f>
        <v>42</v>
      </c>
      <c r="C19" s="197">
        <f>'[2]15'!C21</f>
        <v>30</v>
      </c>
      <c r="D19" s="197">
        <f>'[2]15'!D21</f>
        <v>0</v>
      </c>
      <c r="E19" s="197">
        <f>'[2]15'!E21</f>
        <v>0</v>
      </c>
      <c r="F19" s="15">
        <f t="shared" si="6"/>
        <v>72</v>
      </c>
      <c r="G19" s="196">
        <f>'[2]15'!H21</f>
        <v>37</v>
      </c>
      <c r="H19" s="197">
        <f>'[2]15'!I21</f>
        <v>0</v>
      </c>
      <c r="I19" s="197">
        <f>'[2]15'!J21</f>
        <v>0</v>
      </c>
      <c r="J19" s="197">
        <f>'[2]15'!K21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'[2]15'!B22</f>
        <v>42</v>
      </c>
      <c r="C20" s="197">
        <f>'[2]15'!C22</f>
        <v>30</v>
      </c>
      <c r="D20" s="197">
        <f>'[2]15'!D22</f>
        <v>0</v>
      </c>
      <c r="E20" s="197">
        <f>'[2]15'!E22</f>
        <v>0</v>
      </c>
      <c r="F20" s="15">
        <f t="shared" si="6"/>
        <v>72</v>
      </c>
      <c r="G20" s="196">
        <f>'[2]15'!H22</f>
        <v>37</v>
      </c>
      <c r="H20" s="197">
        <f>'[2]15'!I22</f>
        <v>0</v>
      </c>
      <c r="I20" s="197">
        <f>'[2]15'!J22</f>
        <v>0</v>
      </c>
      <c r="J20" s="197">
        <f>'[2]15'!K22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'[2]15'!B23</f>
        <v>42</v>
      </c>
      <c r="C21" s="197">
        <f>'[2]15'!C23</f>
        <v>30</v>
      </c>
      <c r="D21" s="197">
        <f>'[2]15'!D23</f>
        <v>0</v>
      </c>
      <c r="E21" s="197">
        <f>'[2]15'!E23</f>
        <v>0</v>
      </c>
      <c r="F21" s="15">
        <f t="shared" si="6"/>
        <v>72</v>
      </c>
      <c r="G21" s="196">
        <f>'[2]15'!H23</f>
        <v>37</v>
      </c>
      <c r="H21" s="197">
        <f>'[2]15'!I23</f>
        <v>0</v>
      </c>
      <c r="I21" s="197">
        <f>'[2]15'!J23</f>
        <v>0</v>
      </c>
      <c r="J21" s="197">
        <f>'[2]15'!K23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'[2]15'!B24</f>
        <v>42</v>
      </c>
      <c r="C22" s="197">
        <f>'[2]15'!C24</f>
        <v>30</v>
      </c>
      <c r="D22" s="197">
        <f>'[2]15'!D24</f>
        <v>0</v>
      </c>
      <c r="E22" s="197">
        <f>'[2]15'!E24</f>
        <v>0</v>
      </c>
      <c r="F22" s="15">
        <f t="shared" si="6"/>
        <v>72</v>
      </c>
      <c r="G22" s="196">
        <f>'[2]15'!H24</f>
        <v>37</v>
      </c>
      <c r="H22" s="197">
        <f>'[2]15'!I24</f>
        <v>0</v>
      </c>
      <c r="I22" s="197">
        <f>'[2]15'!J24</f>
        <v>0</v>
      </c>
      <c r="J22" s="197">
        <f>'[2]15'!K24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'[2]15'!B25</f>
        <v>42</v>
      </c>
      <c r="C23" s="197">
        <f>'[2]15'!C25</f>
        <v>30</v>
      </c>
      <c r="D23" s="197">
        <f>'[2]15'!D25</f>
        <v>0</v>
      </c>
      <c r="E23" s="197">
        <f>'[2]15'!E25</f>
        <v>0</v>
      </c>
      <c r="F23" s="15">
        <f t="shared" si="6"/>
        <v>72</v>
      </c>
      <c r="G23" s="196">
        <f>'[2]15'!H25</f>
        <v>38</v>
      </c>
      <c r="H23" s="197">
        <f>'[2]15'!I25</f>
        <v>0</v>
      </c>
      <c r="I23" s="197">
        <f>'[2]15'!J25</f>
        <v>0</v>
      </c>
      <c r="J23" s="197">
        <f>'[2]15'!K25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'[2]15'!B26</f>
        <v>42</v>
      </c>
      <c r="C24" s="197">
        <f>'[2]15'!C26</f>
        <v>30</v>
      </c>
      <c r="D24" s="197">
        <f>'[2]15'!D26</f>
        <v>0</v>
      </c>
      <c r="E24" s="197">
        <f>'[2]15'!E26</f>
        <v>0</v>
      </c>
      <c r="F24" s="15">
        <f t="shared" si="6"/>
        <v>72</v>
      </c>
      <c r="G24" s="196">
        <f>'[2]15'!H26</f>
        <v>38</v>
      </c>
      <c r="H24" s="197">
        <f>'[2]15'!I26</f>
        <v>0</v>
      </c>
      <c r="I24" s="197">
        <f>'[2]15'!J26</f>
        <v>0</v>
      </c>
      <c r="J24" s="197">
        <f>'[2]15'!K26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'[2]15'!B27</f>
        <v>42</v>
      </c>
      <c r="C25" s="197">
        <f>'[2]15'!C27</f>
        <v>30</v>
      </c>
      <c r="D25" s="197">
        <f>'[2]15'!D27</f>
        <v>0</v>
      </c>
      <c r="E25" s="197">
        <f>'[2]15'!E27</f>
        <v>0</v>
      </c>
      <c r="F25" s="15">
        <f t="shared" si="6"/>
        <v>72</v>
      </c>
      <c r="G25" s="196">
        <f>'[2]15'!H27</f>
        <v>38</v>
      </c>
      <c r="H25" s="197">
        <f>'[2]15'!I27</f>
        <v>0</v>
      </c>
      <c r="I25" s="197">
        <f>'[2]15'!J27</f>
        <v>0</v>
      </c>
      <c r="J25" s="197">
        <f>'[2]15'!K27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'[2]15'!B28</f>
        <v>42</v>
      </c>
      <c r="C26" s="197">
        <f>'[2]15'!C28</f>
        <v>30</v>
      </c>
      <c r="D26" s="197">
        <f>'[2]15'!D28</f>
        <v>0</v>
      </c>
      <c r="E26" s="197">
        <f>'[2]15'!E28</f>
        <v>0</v>
      </c>
      <c r="F26" s="15">
        <f t="shared" si="6"/>
        <v>72</v>
      </c>
      <c r="G26" s="196">
        <f>'[2]15'!H28</f>
        <v>38</v>
      </c>
      <c r="H26" s="197">
        <f>'[2]15'!I28</f>
        <v>0</v>
      </c>
      <c r="I26" s="197">
        <f>'[2]15'!J28</f>
        <v>0</v>
      </c>
      <c r="J26" s="197">
        <f>'[2]15'!K28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'[2]15'!B29</f>
        <v>42</v>
      </c>
      <c r="C27" s="197">
        <f>'[2]15'!C29</f>
        <v>30</v>
      </c>
      <c r="D27" s="197">
        <f>'[2]15'!D29</f>
        <v>0</v>
      </c>
      <c r="E27" s="197">
        <f>'[2]15'!E29</f>
        <v>0</v>
      </c>
      <c r="F27" s="15">
        <f t="shared" si="6"/>
        <v>72</v>
      </c>
      <c r="G27" s="196">
        <f>'[2]15'!H29</f>
        <v>38</v>
      </c>
      <c r="H27" s="197">
        <f>'[2]15'!I29</f>
        <v>0</v>
      </c>
      <c r="I27" s="197">
        <f>'[2]15'!J29</f>
        <v>0</v>
      </c>
      <c r="J27" s="197">
        <f>'[2]15'!K29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'[2]15'!B30</f>
        <v>42</v>
      </c>
      <c r="C28" s="197">
        <f>'[2]15'!C30</f>
        <v>30</v>
      </c>
      <c r="D28" s="197">
        <f>'[2]15'!D30</f>
        <v>0</v>
      </c>
      <c r="E28" s="197">
        <f>'[2]15'!E30</f>
        <v>0</v>
      </c>
      <c r="F28" s="15">
        <f t="shared" si="6"/>
        <v>72</v>
      </c>
      <c r="G28" s="196">
        <f>'[2]15'!H30</f>
        <v>38</v>
      </c>
      <c r="H28" s="197">
        <f>'[2]15'!I30</f>
        <v>0</v>
      </c>
      <c r="I28" s="197">
        <f>'[2]15'!J30</f>
        <v>0</v>
      </c>
      <c r="J28" s="197">
        <f>'[2]15'!K30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'[2]15'!B31</f>
        <v>42</v>
      </c>
      <c r="C29" s="197">
        <f>'[2]15'!C31</f>
        <v>30</v>
      </c>
      <c r="D29" s="197">
        <f>'[2]15'!D31</f>
        <v>0</v>
      </c>
      <c r="E29" s="197">
        <f>'[2]15'!E31</f>
        <v>0</v>
      </c>
      <c r="F29" s="15">
        <f t="shared" si="6"/>
        <v>72</v>
      </c>
      <c r="G29" s="196">
        <f>'[2]15'!H31</f>
        <v>38</v>
      </c>
      <c r="H29" s="197">
        <f>'[2]15'!I31</f>
        <v>0</v>
      </c>
      <c r="I29" s="197">
        <f>'[2]15'!J31</f>
        <v>0</v>
      </c>
      <c r="J29" s="197">
        <f>'[2]15'!K31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'[2]15'!B32</f>
        <v>42</v>
      </c>
      <c r="C30" s="197">
        <f>'[2]15'!C32</f>
        <v>30</v>
      </c>
      <c r="D30" s="197">
        <f>'[2]15'!D32</f>
        <v>0</v>
      </c>
      <c r="E30" s="197">
        <f>'[2]15'!E32</f>
        <v>0</v>
      </c>
      <c r="F30" s="15">
        <f t="shared" si="6"/>
        <v>72</v>
      </c>
      <c r="G30" s="196">
        <f>'[2]15'!H32</f>
        <v>38</v>
      </c>
      <c r="H30" s="197">
        <f>'[2]15'!I32</f>
        <v>0</v>
      </c>
      <c r="I30" s="197">
        <f>'[2]15'!J32</f>
        <v>0</v>
      </c>
      <c r="J30" s="197">
        <f>'[2]15'!K32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'[2]15'!B33</f>
        <v>42</v>
      </c>
      <c r="C31" s="197">
        <f>'[2]15'!C33</f>
        <v>30</v>
      </c>
      <c r="D31" s="197">
        <f>'[2]15'!D33</f>
        <v>0</v>
      </c>
      <c r="E31" s="197">
        <f>'[2]15'!E33</f>
        <v>0</v>
      </c>
      <c r="F31" s="15">
        <f t="shared" si="6"/>
        <v>72</v>
      </c>
      <c r="G31" s="196">
        <f>'[2]15'!H33</f>
        <v>38</v>
      </c>
      <c r="H31" s="197">
        <f>'[2]15'!I33</f>
        <v>0</v>
      </c>
      <c r="I31" s="197">
        <f>'[2]15'!J33</f>
        <v>0</v>
      </c>
      <c r="J31" s="197">
        <f>'[2]15'!K33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'[2]15'!B34</f>
        <v>42</v>
      </c>
      <c r="C32" s="197">
        <f>'[2]15'!C34</f>
        <v>30</v>
      </c>
      <c r="D32" s="197">
        <f>'[2]15'!D34</f>
        <v>0</v>
      </c>
      <c r="E32" s="197">
        <f>'[2]15'!E34</f>
        <v>0</v>
      </c>
      <c r="F32" s="15">
        <f t="shared" si="6"/>
        <v>72</v>
      </c>
      <c r="G32" s="196">
        <f>'[2]15'!H34</f>
        <v>38</v>
      </c>
      <c r="H32" s="197">
        <f>'[2]15'!I34</f>
        <v>0</v>
      </c>
      <c r="I32" s="197">
        <f>'[2]15'!J34</f>
        <v>0</v>
      </c>
      <c r="J32" s="197">
        <f>'[2]15'!K34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'[2]15'!B35</f>
        <v>42</v>
      </c>
      <c r="C33" s="197">
        <f>'[2]15'!C35</f>
        <v>30</v>
      </c>
      <c r="D33" s="197">
        <f>'[2]15'!D35</f>
        <v>0</v>
      </c>
      <c r="E33" s="197">
        <f>'[2]15'!E35</f>
        <v>0</v>
      </c>
      <c r="F33" s="15">
        <f t="shared" si="6"/>
        <v>72</v>
      </c>
      <c r="G33" s="196">
        <f>'[2]15'!H35</f>
        <v>38</v>
      </c>
      <c r="H33" s="197">
        <f>'[2]15'!I35</f>
        <v>0</v>
      </c>
      <c r="I33" s="197">
        <f>'[2]15'!J35</f>
        <v>0</v>
      </c>
      <c r="J33" s="197">
        <f>'[2]15'!K35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'[2]15'!B36</f>
        <v>42</v>
      </c>
      <c r="C34" s="197">
        <f>'[2]15'!C36</f>
        <v>30</v>
      </c>
      <c r="D34" s="197">
        <f>'[2]15'!D36</f>
        <v>0</v>
      </c>
      <c r="E34" s="197">
        <f>'[2]15'!E36</f>
        <v>0</v>
      </c>
      <c r="F34" s="15">
        <f t="shared" si="6"/>
        <v>72</v>
      </c>
      <c r="G34" s="196">
        <f>'[2]15'!H36</f>
        <v>38</v>
      </c>
      <c r="H34" s="197">
        <f>'[2]15'!I36</f>
        <v>0</v>
      </c>
      <c r="I34" s="197">
        <f>'[2]15'!J36</f>
        <v>0</v>
      </c>
      <c r="J34" s="197">
        <f>'[2]15'!K36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'[2]15'!B37</f>
        <v>42</v>
      </c>
      <c r="C35" s="197">
        <f>'[2]15'!C37</f>
        <v>30</v>
      </c>
      <c r="D35" s="197">
        <f>'[2]15'!D37</f>
        <v>0</v>
      </c>
      <c r="E35" s="197">
        <f>'[2]15'!E37</f>
        <v>0</v>
      </c>
      <c r="F35" s="15">
        <f t="shared" si="6"/>
        <v>72</v>
      </c>
      <c r="G35" s="196">
        <f>'[2]15'!H37</f>
        <v>38</v>
      </c>
      <c r="H35" s="197">
        <f>'[2]15'!I37</f>
        <v>0</v>
      </c>
      <c r="I35" s="197">
        <f>'[2]15'!J37</f>
        <v>0</v>
      </c>
      <c r="J35" s="197">
        <f>'[2]15'!K37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6">
        <f>'[2]15'!B38</f>
        <v>42</v>
      </c>
      <c r="C36" s="197">
        <f>'[2]15'!C38</f>
        <v>30</v>
      </c>
      <c r="D36" s="197">
        <f>'[2]15'!D38</f>
        <v>0</v>
      </c>
      <c r="E36" s="197">
        <f>'[2]15'!E38</f>
        <v>0</v>
      </c>
      <c r="F36" s="15">
        <f t="shared" si="6"/>
        <v>72</v>
      </c>
      <c r="G36" s="196">
        <f>'[2]15'!H38</f>
        <v>38</v>
      </c>
      <c r="H36" s="197">
        <f>'[2]15'!I38</f>
        <v>0</v>
      </c>
      <c r="I36" s="197">
        <f>'[2]15'!J38</f>
        <v>0</v>
      </c>
      <c r="J36" s="197">
        <f>'[2]15'!K38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'[2]15'!B39</f>
        <v>42</v>
      </c>
      <c r="C37" s="197">
        <f>'[2]15'!C39</f>
        <v>30</v>
      </c>
      <c r="D37" s="197">
        <f>'[2]15'!D39</f>
        <v>0</v>
      </c>
      <c r="E37" s="197">
        <f>'[2]15'!E39</f>
        <v>0</v>
      </c>
      <c r="F37" s="15">
        <f t="shared" si="6"/>
        <v>72</v>
      </c>
      <c r="G37" s="196">
        <f>'[2]15'!H39</f>
        <v>38</v>
      </c>
      <c r="H37" s="197">
        <f>'[2]15'!I39</f>
        <v>0</v>
      </c>
      <c r="I37" s="197">
        <f>'[2]15'!J39</f>
        <v>0</v>
      </c>
      <c r="J37" s="197">
        <f>'[2]15'!K39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'[2]15'!B40</f>
        <v>42</v>
      </c>
      <c r="C38" s="197">
        <f>'[2]15'!C40</f>
        <v>30</v>
      </c>
      <c r="D38" s="197">
        <f>'[2]15'!D40</f>
        <v>0</v>
      </c>
      <c r="E38" s="197">
        <f>'[2]15'!E40</f>
        <v>0</v>
      </c>
      <c r="F38" s="15">
        <f t="shared" si="6"/>
        <v>72</v>
      </c>
      <c r="G38" s="196">
        <f>'[2]15'!H40</f>
        <v>38</v>
      </c>
      <c r="H38" s="197">
        <f>'[2]15'!I40</f>
        <v>0</v>
      </c>
      <c r="I38" s="197">
        <f>'[2]15'!J40</f>
        <v>0</v>
      </c>
      <c r="J38" s="197">
        <f>'[2]15'!K40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'[2]15'!B41</f>
        <v>42</v>
      </c>
      <c r="C39" s="197">
        <f>'[2]15'!C41</f>
        <v>30</v>
      </c>
      <c r="D39" s="197">
        <f>'[2]15'!D41</f>
        <v>0</v>
      </c>
      <c r="E39" s="197">
        <f>'[2]15'!E41</f>
        <v>0</v>
      </c>
      <c r="F39" s="15">
        <f t="shared" si="6"/>
        <v>72</v>
      </c>
      <c r="G39" s="196">
        <f>'[2]15'!H41</f>
        <v>36</v>
      </c>
      <c r="H39" s="197">
        <f>'[2]15'!I41</f>
        <v>0</v>
      </c>
      <c r="I39" s="197">
        <f>'[2]15'!J41</f>
        <v>0</v>
      </c>
      <c r="J39" s="197">
        <f>'[2]15'!K41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96">
        <f>'[2]15'!B42</f>
        <v>42</v>
      </c>
      <c r="C40" s="197">
        <f>'[2]15'!C42</f>
        <v>30</v>
      </c>
      <c r="D40" s="197">
        <f>'[2]15'!D42</f>
        <v>0</v>
      </c>
      <c r="E40" s="197">
        <f>'[2]15'!E42</f>
        <v>0</v>
      </c>
      <c r="F40" s="15">
        <f t="shared" si="6"/>
        <v>72</v>
      </c>
      <c r="G40" s="196">
        <f>'[2]15'!H42</f>
        <v>36</v>
      </c>
      <c r="H40" s="197">
        <f>'[2]15'!I42</f>
        <v>0</v>
      </c>
      <c r="I40" s="197">
        <f>'[2]15'!J42</f>
        <v>0</v>
      </c>
      <c r="J40" s="197">
        <f>'[2]15'!K42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196">
        <f>'[2]15'!B43</f>
        <v>42</v>
      </c>
      <c r="C41" s="197">
        <f>'[2]15'!C43</f>
        <v>30</v>
      </c>
      <c r="D41" s="197">
        <f>'[2]15'!D43</f>
        <v>0</v>
      </c>
      <c r="E41" s="197">
        <f>'[2]15'!E43</f>
        <v>0</v>
      </c>
      <c r="F41" s="15">
        <f t="shared" si="6"/>
        <v>72</v>
      </c>
      <c r="G41" s="196">
        <f>'[2]15'!H43</f>
        <v>36</v>
      </c>
      <c r="H41" s="197">
        <f>'[2]15'!I43</f>
        <v>0</v>
      </c>
      <c r="I41" s="197">
        <f>'[2]15'!J43</f>
        <v>0</v>
      </c>
      <c r="J41" s="197">
        <f>'[2]15'!K43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96">
        <f>'[2]15'!B44</f>
        <v>42</v>
      </c>
      <c r="C42" s="197">
        <f>'[2]15'!C44</f>
        <v>30</v>
      </c>
      <c r="D42" s="197">
        <f>'[2]15'!D44</f>
        <v>0</v>
      </c>
      <c r="E42" s="197">
        <f>'[2]15'!E44</f>
        <v>0</v>
      </c>
      <c r="F42" s="15">
        <f t="shared" si="6"/>
        <v>72</v>
      </c>
      <c r="G42" s="196">
        <f>'[2]15'!H44</f>
        <v>36</v>
      </c>
      <c r="H42" s="197">
        <f>'[2]15'!I44</f>
        <v>0</v>
      </c>
      <c r="I42" s="197">
        <f>'[2]15'!J44</f>
        <v>0</v>
      </c>
      <c r="J42" s="197">
        <f>'[2]15'!K44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96">
        <f>'[2]15'!B45</f>
        <v>42</v>
      </c>
      <c r="C43" s="197">
        <f>'[2]15'!C45</f>
        <v>30</v>
      </c>
      <c r="D43" s="197">
        <f>'[2]15'!D45</f>
        <v>0</v>
      </c>
      <c r="E43" s="197">
        <f>'[2]15'!E45</f>
        <v>0</v>
      </c>
      <c r="F43" s="15">
        <f t="shared" si="6"/>
        <v>72</v>
      </c>
      <c r="G43" s="196">
        <f>'[2]15'!H45</f>
        <v>36</v>
      </c>
      <c r="H43" s="197">
        <f>'[2]15'!I45</f>
        <v>0</v>
      </c>
      <c r="I43" s="197">
        <f>'[2]15'!J45</f>
        <v>0</v>
      </c>
      <c r="J43" s="197">
        <f>'[2]15'!K45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96">
        <f>'[2]15'!B46</f>
        <v>42</v>
      </c>
      <c r="C44" s="197">
        <f>'[2]15'!C46</f>
        <v>30</v>
      </c>
      <c r="D44" s="197">
        <f>'[2]15'!D46</f>
        <v>0</v>
      </c>
      <c r="E44" s="197">
        <f>'[2]15'!E46</f>
        <v>0</v>
      </c>
      <c r="F44" s="15">
        <f t="shared" si="6"/>
        <v>72</v>
      </c>
      <c r="G44" s="196">
        <f>'[2]15'!H46</f>
        <v>36</v>
      </c>
      <c r="H44" s="197">
        <f>'[2]15'!I46</f>
        <v>0</v>
      </c>
      <c r="I44" s="197">
        <f>'[2]15'!J46</f>
        <v>0</v>
      </c>
      <c r="J44" s="197">
        <f>'[2]15'!K46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196">
        <f>'[2]15'!B47</f>
        <v>42</v>
      </c>
      <c r="C45" s="197">
        <f>'[2]15'!C47</f>
        <v>30</v>
      </c>
      <c r="D45" s="197">
        <f>'[2]15'!D47</f>
        <v>0</v>
      </c>
      <c r="E45" s="197">
        <f>'[2]15'!E47</f>
        <v>0</v>
      </c>
      <c r="F45" s="15">
        <f t="shared" si="6"/>
        <v>72</v>
      </c>
      <c r="G45" s="196">
        <f>'[2]15'!H47</f>
        <v>36</v>
      </c>
      <c r="H45" s="197">
        <f>'[2]15'!I47</f>
        <v>0</v>
      </c>
      <c r="I45" s="197">
        <f>'[2]15'!J47</f>
        <v>0</v>
      </c>
      <c r="J45" s="197">
        <f>'[2]15'!K47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96">
        <f>'[2]15'!B48</f>
        <v>42</v>
      </c>
      <c r="C46" s="197">
        <f>'[2]15'!C48</f>
        <v>30</v>
      </c>
      <c r="D46" s="197">
        <f>'[2]15'!D48</f>
        <v>0</v>
      </c>
      <c r="E46" s="197">
        <f>'[2]15'!E48</f>
        <v>0</v>
      </c>
      <c r="F46" s="15">
        <f t="shared" si="6"/>
        <v>72</v>
      </c>
      <c r="G46" s="196">
        <f>'[2]15'!H48</f>
        <v>36</v>
      </c>
      <c r="H46" s="197">
        <f>'[2]15'!I48</f>
        <v>0</v>
      </c>
      <c r="I46" s="197">
        <f>'[2]15'!J48</f>
        <v>0</v>
      </c>
      <c r="J46" s="197">
        <f>'[2]15'!K48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6">
        <f>'[2]15'!B49</f>
        <v>42</v>
      </c>
      <c r="C47" s="197">
        <f>'[2]15'!C49</f>
        <v>30</v>
      </c>
      <c r="D47" s="197">
        <f>'[2]15'!D49</f>
        <v>0</v>
      </c>
      <c r="E47" s="197">
        <f>'[2]15'!E49</f>
        <v>0</v>
      </c>
      <c r="F47" s="15">
        <f t="shared" si="6"/>
        <v>72</v>
      </c>
      <c r="G47" s="196">
        <f>'[2]15'!H49</f>
        <v>36</v>
      </c>
      <c r="H47" s="197">
        <f>'[2]15'!I49</f>
        <v>0</v>
      </c>
      <c r="I47" s="197">
        <f>'[2]15'!J49</f>
        <v>0</v>
      </c>
      <c r="J47" s="197">
        <f>'[2]15'!K49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6">
        <f>'[2]15'!B50</f>
        <v>42</v>
      </c>
      <c r="C48" s="197">
        <f>'[2]15'!C50</f>
        <v>30</v>
      </c>
      <c r="D48" s="197">
        <f>'[2]15'!D50</f>
        <v>0</v>
      </c>
      <c r="E48" s="197">
        <f>'[2]15'!E50</f>
        <v>0</v>
      </c>
      <c r="F48" s="15">
        <f t="shared" si="6"/>
        <v>72</v>
      </c>
      <c r="G48" s="196">
        <f>'[2]15'!H50</f>
        <v>36</v>
      </c>
      <c r="H48" s="197">
        <f>'[2]15'!I50</f>
        <v>0</v>
      </c>
      <c r="I48" s="197">
        <f>'[2]15'!J50</f>
        <v>0</v>
      </c>
      <c r="J48" s="197">
        <f>'[2]15'!K50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6">
        <f>'[2]15'!B51</f>
        <v>42</v>
      </c>
      <c r="C49" s="197">
        <f>'[2]15'!C51</f>
        <v>30</v>
      </c>
      <c r="D49" s="197">
        <f>'[2]15'!D51</f>
        <v>0</v>
      </c>
      <c r="E49" s="197">
        <f>'[2]15'!E51</f>
        <v>0</v>
      </c>
      <c r="F49" s="15">
        <f t="shared" si="6"/>
        <v>72</v>
      </c>
      <c r="G49" s="196">
        <f>'[2]15'!H51</f>
        <v>36</v>
      </c>
      <c r="H49" s="197">
        <f>'[2]15'!I51</f>
        <v>0</v>
      </c>
      <c r="I49" s="197">
        <f>'[2]15'!J51</f>
        <v>0</v>
      </c>
      <c r="J49" s="197">
        <f>'[2]15'!K51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6">
        <f>'[2]15'!B52</f>
        <v>42</v>
      </c>
      <c r="C50" s="197">
        <f>'[2]15'!C52</f>
        <v>30</v>
      </c>
      <c r="D50" s="197">
        <f>'[2]15'!D52</f>
        <v>0</v>
      </c>
      <c r="E50" s="197">
        <f>'[2]15'!E52</f>
        <v>0</v>
      </c>
      <c r="F50" s="15">
        <f t="shared" si="6"/>
        <v>72</v>
      </c>
      <c r="G50" s="196">
        <f>'[2]15'!H52</f>
        <v>36</v>
      </c>
      <c r="H50" s="197">
        <f>'[2]15'!I52</f>
        <v>0</v>
      </c>
      <c r="I50" s="197">
        <f>'[2]15'!J52</f>
        <v>0</v>
      </c>
      <c r="J50" s="197">
        <f>'[2]15'!K52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96">
        <f>'[2]15'!B53</f>
        <v>42</v>
      </c>
      <c r="C51" s="197">
        <f>'[2]15'!C53</f>
        <v>30</v>
      </c>
      <c r="D51" s="197">
        <f>'[2]15'!D53</f>
        <v>0</v>
      </c>
      <c r="E51" s="197">
        <f>'[2]15'!E53</f>
        <v>0</v>
      </c>
      <c r="F51" s="15">
        <f t="shared" si="6"/>
        <v>72</v>
      </c>
      <c r="G51" s="196">
        <f>'[2]15'!H53</f>
        <v>35</v>
      </c>
      <c r="H51" s="197">
        <f>'[2]15'!I53</f>
        <v>0</v>
      </c>
      <c r="I51" s="197">
        <f>'[2]15'!J53</f>
        <v>0</v>
      </c>
      <c r="J51" s="197">
        <f>'[2]15'!K53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196">
        <f>'[2]15'!B54</f>
        <v>42</v>
      </c>
      <c r="C52" s="197">
        <f>'[2]15'!C54</f>
        <v>30</v>
      </c>
      <c r="D52" s="197">
        <f>'[2]15'!D54</f>
        <v>0</v>
      </c>
      <c r="E52" s="197">
        <f>'[2]15'!E54</f>
        <v>0</v>
      </c>
      <c r="F52" s="15">
        <f t="shared" si="6"/>
        <v>72</v>
      </c>
      <c r="G52" s="196">
        <f>'[2]15'!H54</f>
        <v>35</v>
      </c>
      <c r="H52" s="197">
        <f>'[2]15'!I54</f>
        <v>0</v>
      </c>
      <c r="I52" s="197">
        <f>'[2]15'!J54</f>
        <v>0</v>
      </c>
      <c r="J52" s="197">
        <f>'[2]15'!K54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196">
        <f>'[2]15'!B55</f>
        <v>42</v>
      </c>
      <c r="C53" s="197">
        <f>'[2]15'!C55</f>
        <v>30</v>
      </c>
      <c r="D53" s="197">
        <f>'[2]15'!D55</f>
        <v>0</v>
      </c>
      <c r="E53" s="197">
        <f>'[2]15'!E55</f>
        <v>0</v>
      </c>
      <c r="F53" s="15">
        <f t="shared" si="6"/>
        <v>72</v>
      </c>
      <c r="G53" s="196">
        <f>'[2]15'!H55</f>
        <v>35</v>
      </c>
      <c r="H53" s="197">
        <f>'[2]15'!I55</f>
        <v>0</v>
      </c>
      <c r="I53" s="197">
        <f>'[2]15'!J55</f>
        <v>0</v>
      </c>
      <c r="J53" s="197">
        <f>'[2]15'!K55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196">
        <f>'[2]15'!B56</f>
        <v>42</v>
      </c>
      <c r="C54" s="197">
        <f>'[2]15'!C56</f>
        <v>30</v>
      </c>
      <c r="D54" s="197">
        <f>'[2]15'!D56</f>
        <v>0</v>
      </c>
      <c r="E54" s="197">
        <f>'[2]15'!E56</f>
        <v>0</v>
      </c>
      <c r="F54" s="15">
        <f t="shared" si="6"/>
        <v>72</v>
      </c>
      <c r="G54" s="196">
        <f>'[2]15'!H56</f>
        <v>35</v>
      </c>
      <c r="H54" s="197">
        <f>'[2]15'!I56</f>
        <v>0</v>
      </c>
      <c r="I54" s="197">
        <f>'[2]15'!J56</f>
        <v>0</v>
      </c>
      <c r="J54" s="197">
        <f>'[2]15'!K56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196">
        <f>'[2]15'!B57</f>
        <v>42</v>
      </c>
      <c r="C55" s="197">
        <f>'[2]15'!C57</f>
        <v>30</v>
      </c>
      <c r="D55" s="197">
        <f>'[2]15'!D57</f>
        <v>0</v>
      </c>
      <c r="E55" s="197">
        <f>'[2]15'!E57</f>
        <v>0</v>
      </c>
      <c r="F55" s="15">
        <f t="shared" si="6"/>
        <v>72</v>
      </c>
      <c r="G55" s="196">
        <f>'[2]15'!H57</f>
        <v>35</v>
      </c>
      <c r="H55" s="197">
        <f>'[2]15'!I57</f>
        <v>0</v>
      </c>
      <c r="I55" s="197">
        <f>'[2]15'!J57</f>
        <v>0</v>
      </c>
      <c r="J55" s="197">
        <f>'[2]15'!K57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196">
        <f>'[2]15'!B58</f>
        <v>42</v>
      </c>
      <c r="C56" s="197">
        <f>'[2]15'!C58</f>
        <v>30</v>
      </c>
      <c r="D56" s="197">
        <f>'[2]15'!D58</f>
        <v>0</v>
      </c>
      <c r="E56" s="197">
        <f>'[2]15'!E58</f>
        <v>0</v>
      </c>
      <c r="F56" s="15">
        <f t="shared" si="6"/>
        <v>72</v>
      </c>
      <c r="G56" s="196">
        <f>'[2]15'!H58</f>
        <v>35</v>
      </c>
      <c r="H56" s="197">
        <f>'[2]15'!I58</f>
        <v>0</v>
      </c>
      <c r="I56" s="197">
        <f>'[2]15'!J58</f>
        <v>0</v>
      </c>
      <c r="J56" s="197">
        <f>'[2]15'!K58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196">
        <f>'[2]15'!B59</f>
        <v>42</v>
      </c>
      <c r="C57" s="197">
        <f>'[2]15'!C59</f>
        <v>30</v>
      </c>
      <c r="D57" s="197">
        <f>'[2]15'!D59</f>
        <v>0</v>
      </c>
      <c r="E57" s="197">
        <f>'[2]15'!E59</f>
        <v>0</v>
      </c>
      <c r="F57" s="15">
        <f t="shared" si="6"/>
        <v>72</v>
      </c>
      <c r="G57" s="196">
        <f>'[2]15'!H59</f>
        <v>34</v>
      </c>
      <c r="H57" s="197">
        <f>'[2]15'!I59</f>
        <v>0</v>
      </c>
      <c r="I57" s="197">
        <f>'[2]15'!J59</f>
        <v>0</v>
      </c>
      <c r="J57" s="197">
        <f>'[2]15'!K59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6">
        <f>'[2]15'!B60</f>
        <v>42</v>
      </c>
      <c r="C58" s="197">
        <f>'[2]15'!C60</f>
        <v>30</v>
      </c>
      <c r="D58" s="197">
        <f>'[2]15'!D60</f>
        <v>0</v>
      </c>
      <c r="E58" s="197">
        <f>'[2]15'!E60</f>
        <v>0</v>
      </c>
      <c r="F58" s="15">
        <f t="shared" si="6"/>
        <v>72</v>
      </c>
      <c r="G58" s="196">
        <f>'[2]15'!H60</f>
        <v>34</v>
      </c>
      <c r="H58" s="197">
        <f>'[2]15'!I60</f>
        <v>0</v>
      </c>
      <c r="I58" s="197">
        <f>'[2]15'!J60</f>
        <v>0</v>
      </c>
      <c r="J58" s="197">
        <f>'[2]15'!K60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6">
        <f>'[2]15'!B61</f>
        <v>42</v>
      </c>
      <c r="C59" s="197">
        <f>'[2]15'!C61</f>
        <v>30</v>
      </c>
      <c r="D59" s="197">
        <f>'[2]15'!D61</f>
        <v>0</v>
      </c>
      <c r="E59" s="197">
        <f>'[2]15'!E61</f>
        <v>0</v>
      </c>
      <c r="F59" s="15">
        <f t="shared" si="6"/>
        <v>72</v>
      </c>
      <c r="G59" s="196">
        <f>'[2]15'!H61</f>
        <v>34</v>
      </c>
      <c r="H59" s="197">
        <f>'[2]15'!I61</f>
        <v>0</v>
      </c>
      <c r="I59" s="197">
        <f>'[2]15'!J61</f>
        <v>0</v>
      </c>
      <c r="J59" s="197">
        <f>'[2]15'!K61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6">
        <f>'[2]15'!B62</f>
        <v>42</v>
      </c>
      <c r="C60" s="197">
        <f>'[2]15'!C62</f>
        <v>30</v>
      </c>
      <c r="D60" s="197">
        <f>'[2]15'!D62</f>
        <v>0</v>
      </c>
      <c r="E60" s="197">
        <f>'[2]15'!E62</f>
        <v>0</v>
      </c>
      <c r="F60" s="15">
        <f t="shared" si="6"/>
        <v>72</v>
      </c>
      <c r="G60" s="196">
        <f>'[2]15'!H62</f>
        <v>34</v>
      </c>
      <c r="H60" s="197">
        <f>'[2]15'!I62</f>
        <v>0</v>
      </c>
      <c r="I60" s="197">
        <f>'[2]15'!J62</f>
        <v>0</v>
      </c>
      <c r="J60" s="197">
        <f>'[2]15'!K62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6">
        <f>'[2]15'!B63</f>
        <v>42</v>
      </c>
      <c r="C61" s="197">
        <f>'[2]15'!C63</f>
        <v>30</v>
      </c>
      <c r="D61" s="197">
        <f>'[2]15'!D63</f>
        <v>0</v>
      </c>
      <c r="E61" s="197">
        <f>'[2]15'!E63</f>
        <v>0</v>
      </c>
      <c r="F61" s="15">
        <f t="shared" si="6"/>
        <v>72</v>
      </c>
      <c r="G61" s="196">
        <f>'[2]15'!H63</f>
        <v>34</v>
      </c>
      <c r="H61" s="197">
        <f>'[2]15'!I63</f>
        <v>0</v>
      </c>
      <c r="I61" s="197">
        <f>'[2]15'!J63</f>
        <v>0</v>
      </c>
      <c r="J61" s="197">
        <f>'[2]15'!K63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6">
        <f>'[2]15'!B64</f>
        <v>42</v>
      </c>
      <c r="C62" s="197">
        <f>'[2]15'!C64</f>
        <v>30</v>
      </c>
      <c r="D62" s="197">
        <f>'[2]15'!D64</f>
        <v>0</v>
      </c>
      <c r="E62" s="197">
        <f>'[2]15'!E64</f>
        <v>0</v>
      </c>
      <c r="F62" s="15">
        <f t="shared" si="6"/>
        <v>72</v>
      </c>
      <c r="G62" s="196">
        <f>'[2]15'!H64</f>
        <v>34</v>
      </c>
      <c r="H62" s="197">
        <f>'[2]15'!I64</f>
        <v>0</v>
      </c>
      <c r="I62" s="197">
        <f>'[2]15'!J64</f>
        <v>0</v>
      </c>
      <c r="J62" s="197">
        <f>'[2]15'!K64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6">
        <f>'[2]15'!B65</f>
        <v>42</v>
      </c>
      <c r="C63" s="197">
        <f>'[2]15'!C65</f>
        <v>30</v>
      </c>
      <c r="D63" s="197">
        <f>'[2]15'!D65</f>
        <v>0</v>
      </c>
      <c r="E63" s="197">
        <f>'[2]15'!E65</f>
        <v>0</v>
      </c>
      <c r="F63" s="15">
        <f t="shared" si="6"/>
        <v>72</v>
      </c>
      <c r="G63" s="196">
        <f>'[2]15'!H65</f>
        <v>34</v>
      </c>
      <c r="H63" s="197">
        <f>'[2]15'!I65</f>
        <v>0</v>
      </c>
      <c r="I63" s="197">
        <f>'[2]15'!J65</f>
        <v>0</v>
      </c>
      <c r="J63" s="197">
        <f>'[2]15'!K65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6">
        <f>'[2]15'!B66</f>
        <v>42</v>
      </c>
      <c r="C64" s="197">
        <f>'[2]15'!C66</f>
        <v>30</v>
      </c>
      <c r="D64" s="197">
        <f>'[2]15'!D66</f>
        <v>0</v>
      </c>
      <c r="E64" s="197">
        <f>'[2]15'!E66</f>
        <v>0</v>
      </c>
      <c r="F64" s="15">
        <f t="shared" si="6"/>
        <v>72</v>
      </c>
      <c r="G64" s="196">
        <f>'[2]15'!H66</f>
        <v>34</v>
      </c>
      <c r="H64" s="197">
        <f>'[2]15'!I66</f>
        <v>0</v>
      </c>
      <c r="I64" s="197">
        <f>'[2]15'!J66</f>
        <v>0</v>
      </c>
      <c r="J64" s="197">
        <f>'[2]15'!K66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6">
        <f>'[2]15'!B67</f>
        <v>42</v>
      </c>
      <c r="C65" s="197">
        <f>'[2]15'!C67</f>
        <v>30</v>
      </c>
      <c r="D65" s="197">
        <f>'[2]15'!D67</f>
        <v>0</v>
      </c>
      <c r="E65" s="197">
        <f>'[2]15'!E67</f>
        <v>0</v>
      </c>
      <c r="F65" s="15">
        <f t="shared" si="6"/>
        <v>72</v>
      </c>
      <c r="G65" s="196">
        <f>'[2]15'!H67</f>
        <v>34</v>
      </c>
      <c r="H65" s="197">
        <f>'[2]15'!I67</f>
        <v>0</v>
      </c>
      <c r="I65" s="197">
        <f>'[2]15'!J67</f>
        <v>0</v>
      </c>
      <c r="J65" s="197">
        <f>'[2]15'!K67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6">
        <f>'[2]15'!B68</f>
        <v>42</v>
      </c>
      <c r="C66" s="197">
        <f>'[2]15'!C68</f>
        <v>30</v>
      </c>
      <c r="D66" s="197">
        <f>'[2]15'!D68</f>
        <v>0</v>
      </c>
      <c r="E66" s="197">
        <f>'[2]15'!E68</f>
        <v>0</v>
      </c>
      <c r="F66" s="15">
        <f t="shared" si="6"/>
        <v>72</v>
      </c>
      <c r="G66" s="196">
        <f>'[2]15'!H68</f>
        <v>34</v>
      </c>
      <c r="H66" s="197">
        <f>'[2]15'!I68</f>
        <v>0</v>
      </c>
      <c r="I66" s="197">
        <f>'[2]15'!J68</f>
        <v>0</v>
      </c>
      <c r="J66" s="197">
        <f>'[2]15'!K68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6">
        <f>'[2]15'!B69</f>
        <v>42</v>
      </c>
      <c r="C67" s="197">
        <f>'[2]15'!C69</f>
        <v>30</v>
      </c>
      <c r="D67" s="197">
        <f>'[2]15'!D69</f>
        <v>0</v>
      </c>
      <c r="E67" s="197">
        <f>'[2]15'!E69</f>
        <v>0</v>
      </c>
      <c r="F67" s="15">
        <f t="shared" si="6"/>
        <v>72</v>
      </c>
      <c r="G67" s="196">
        <f>'[2]15'!H69</f>
        <v>34</v>
      </c>
      <c r="H67" s="197">
        <f>'[2]15'!I69</f>
        <v>0</v>
      </c>
      <c r="I67" s="197">
        <f>'[2]15'!J69</f>
        <v>0</v>
      </c>
      <c r="J67" s="197">
        <f>'[2]15'!K69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6">
        <f>'[2]15'!B70</f>
        <v>42</v>
      </c>
      <c r="C68" s="197">
        <f>'[2]15'!C70</f>
        <v>30</v>
      </c>
      <c r="D68" s="197">
        <f>'[2]15'!D70</f>
        <v>0</v>
      </c>
      <c r="E68" s="197">
        <f>'[2]15'!E70</f>
        <v>0</v>
      </c>
      <c r="F68" s="15">
        <f t="shared" si="6"/>
        <v>72</v>
      </c>
      <c r="G68" s="196">
        <f>'[2]15'!H70</f>
        <v>33</v>
      </c>
      <c r="H68" s="197">
        <f>'[2]15'!I70</f>
        <v>0</v>
      </c>
      <c r="I68" s="197">
        <f>'[2]15'!J70</f>
        <v>0</v>
      </c>
      <c r="J68" s="197">
        <f>'[2]15'!K70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196">
        <f>'[2]15'!B71</f>
        <v>42</v>
      </c>
      <c r="C69" s="197">
        <f>'[2]15'!C71</f>
        <v>30</v>
      </c>
      <c r="D69" s="197">
        <f>'[2]15'!D71</f>
        <v>0</v>
      </c>
      <c r="E69" s="197">
        <f>'[2]15'!E71</f>
        <v>0</v>
      </c>
      <c r="F69" s="15">
        <f t="shared" ref="F69:F98" si="16">SUM(B69:E69)</f>
        <v>72</v>
      </c>
      <c r="G69" s="196">
        <f>'[2]15'!H71</f>
        <v>33</v>
      </c>
      <c r="H69" s="197">
        <f>'[2]15'!I71</f>
        <v>0</v>
      </c>
      <c r="I69" s="197">
        <f>'[2]15'!J71</f>
        <v>0</v>
      </c>
      <c r="J69" s="197">
        <f>'[2]15'!K71</f>
        <v>0</v>
      </c>
      <c r="K69" s="15">
        <f t="shared" si="13"/>
        <v>33</v>
      </c>
      <c r="L69" s="18">
        <f>frq!C69</f>
        <v>1</v>
      </c>
      <c r="M69" s="124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196">
        <f>'[2]15'!B72</f>
        <v>42</v>
      </c>
      <c r="C70" s="197">
        <f>'[2]15'!C72</f>
        <v>30</v>
      </c>
      <c r="D70" s="197">
        <f>'[2]15'!D72</f>
        <v>0</v>
      </c>
      <c r="E70" s="197">
        <f>'[2]15'!E72</f>
        <v>0</v>
      </c>
      <c r="F70" s="15">
        <f t="shared" si="16"/>
        <v>72</v>
      </c>
      <c r="G70" s="196">
        <f>'[2]15'!H72</f>
        <v>33</v>
      </c>
      <c r="H70" s="197">
        <f>'[2]15'!I72</f>
        <v>0</v>
      </c>
      <c r="I70" s="197">
        <f>'[2]15'!J72</f>
        <v>0</v>
      </c>
      <c r="J70" s="197">
        <f>'[2]15'!K72</f>
        <v>0</v>
      </c>
      <c r="K70" s="15">
        <f t="shared" si="13"/>
        <v>33</v>
      </c>
      <c r="L70" s="18">
        <f>frq!C70</f>
        <v>1</v>
      </c>
      <c r="M70" s="124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196">
        <f>'[2]15'!B73</f>
        <v>42</v>
      </c>
      <c r="C71" s="197">
        <f>'[2]15'!C73</f>
        <v>30</v>
      </c>
      <c r="D71" s="197">
        <f>'[2]15'!D73</f>
        <v>0</v>
      </c>
      <c r="E71" s="197">
        <f>'[2]15'!E73</f>
        <v>0</v>
      </c>
      <c r="F71" s="15">
        <f t="shared" si="16"/>
        <v>72</v>
      </c>
      <c r="G71" s="196">
        <f>'[2]15'!H73</f>
        <v>33</v>
      </c>
      <c r="H71" s="197">
        <f>'[2]15'!I73</f>
        <v>0</v>
      </c>
      <c r="I71" s="197">
        <f>'[2]15'!J73</f>
        <v>0</v>
      </c>
      <c r="J71" s="197">
        <f>'[2]15'!K73</f>
        <v>0</v>
      </c>
      <c r="K71" s="15">
        <f t="shared" si="13"/>
        <v>33</v>
      </c>
      <c r="L71" s="18">
        <f>frq!C71</f>
        <v>1</v>
      </c>
      <c r="M71" s="124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196">
        <f>'[2]15'!B74</f>
        <v>42</v>
      </c>
      <c r="C72" s="197">
        <f>'[2]15'!C74</f>
        <v>30</v>
      </c>
      <c r="D72" s="197">
        <f>'[2]15'!D74</f>
        <v>0</v>
      </c>
      <c r="E72" s="197">
        <f>'[2]15'!E74</f>
        <v>0</v>
      </c>
      <c r="F72" s="15">
        <f t="shared" si="16"/>
        <v>72</v>
      </c>
      <c r="G72" s="196">
        <f>'[2]15'!H74</f>
        <v>33</v>
      </c>
      <c r="H72" s="197">
        <f>'[2]15'!I74</f>
        <v>0</v>
      </c>
      <c r="I72" s="197">
        <f>'[2]15'!J74</f>
        <v>0</v>
      </c>
      <c r="J72" s="197">
        <f>'[2]15'!K74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196">
        <f>'[2]15'!B75</f>
        <v>42</v>
      </c>
      <c r="C73" s="197">
        <f>'[2]15'!C75</f>
        <v>30</v>
      </c>
      <c r="D73" s="197">
        <f>'[2]15'!D75</f>
        <v>0</v>
      </c>
      <c r="E73" s="197">
        <f>'[2]15'!E75</f>
        <v>0</v>
      </c>
      <c r="F73" s="15">
        <f t="shared" si="16"/>
        <v>72</v>
      </c>
      <c r="G73" s="196">
        <f>'[2]15'!H75</f>
        <v>33</v>
      </c>
      <c r="H73" s="197">
        <f>'[2]15'!I75</f>
        <v>0</v>
      </c>
      <c r="I73" s="197">
        <f>'[2]15'!J75</f>
        <v>0</v>
      </c>
      <c r="J73" s="197">
        <f>'[2]15'!K75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196">
        <f>'[2]15'!B76</f>
        <v>42</v>
      </c>
      <c r="C74" s="197">
        <f>'[2]15'!C76</f>
        <v>30</v>
      </c>
      <c r="D74" s="197">
        <f>'[2]15'!D76</f>
        <v>0</v>
      </c>
      <c r="E74" s="197">
        <f>'[2]15'!E76</f>
        <v>0</v>
      </c>
      <c r="F74" s="15">
        <f t="shared" si="16"/>
        <v>72</v>
      </c>
      <c r="G74" s="196">
        <f>'[2]15'!H76</f>
        <v>33</v>
      </c>
      <c r="H74" s="197">
        <f>'[2]15'!I76</f>
        <v>0</v>
      </c>
      <c r="I74" s="197">
        <f>'[2]15'!J76</f>
        <v>0</v>
      </c>
      <c r="J74" s="197">
        <f>'[2]15'!K76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196">
        <f>'[2]15'!B77</f>
        <v>42</v>
      </c>
      <c r="C75" s="197">
        <f>'[2]15'!C77</f>
        <v>30</v>
      </c>
      <c r="D75" s="197">
        <f>'[2]15'!D77</f>
        <v>0</v>
      </c>
      <c r="E75" s="197">
        <f>'[2]15'!E77</f>
        <v>0</v>
      </c>
      <c r="F75" s="15">
        <f t="shared" si="16"/>
        <v>72</v>
      </c>
      <c r="G75" s="196">
        <f>'[2]15'!H77</f>
        <v>33</v>
      </c>
      <c r="H75" s="197">
        <f>'[2]15'!I77</f>
        <v>0</v>
      </c>
      <c r="I75" s="197">
        <f>'[2]15'!J77</f>
        <v>0</v>
      </c>
      <c r="J75" s="197">
        <f>'[2]15'!K77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'[2]15'!B78</f>
        <v>42</v>
      </c>
      <c r="C76" s="197">
        <f>'[2]15'!C78</f>
        <v>30</v>
      </c>
      <c r="D76" s="197">
        <f>'[2]15'!D78</f>
        <v>0</v>
      </c>
      <c r="E76" s="197">
        <f>'[2]15'!E78</f>
        <v>0</v>
      </c>
      <c r="F76" s="15">
        <f t="shared" si="16"/>
        <v>72</v>
      </c>
      <c r="G76" s="196">
        <f>'[2]15'!H78</f>
        <v>33</v>
      </c>
      <c r="H76" s="197">
        <f>'[2]15'!I78</f>
        <v>0</v>
      </c>
      <c r="I76" s="197">
        <f>'[2]15'!J78</f>
        <v>0</v>
      </c>
      <c r="J76" s="197">
        <f>'[2]15'!K78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'[2]15'!B79</f>
        <v>42</v>
      </c>
      <c r="C77" s="197">
        <f>'[2]15'!C79</f>
        <v>30</v>
      </c>
      <c r="D77" s="197">
        <f>'[2]15'!D79</f>
        <v>0</v>
      </c>
      <c r="E77" s="197">
        <f>'[2]15'!E79</f>
        <v>0</v>
      </c>
      <c r="F77" s="15">
        <f t="shared" si="16"/>
        <v>72</v>
      </c>
      <c r="G77" s="196">
        <f>'[2]15'!H79</f>
        <v>33</v>
      </c>
      <c r="H77" s="197">
        <f>'[2]15'!I79</f>
        <v>0</v>
      </c>
      <c r="I77" s="197">
        <f>'[2]15'!J79</f>
        <v>0</v>
      </c>
      <c r="J77" s="197">
        <f>'[2]15'!K79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'[2]15'!B80</f>
        <v>42</v>
      </c>
      <c r="C78" s="197">
        <f>'[2]15'!C80</f>
        <v>30</v>
      </c>
      <c r="D78" s="197">
        <f>'[2]15'!D80</f>
        <v>0</v>
      </c>
      <c r="E78" s="197">
        <f>'[2]15'!E80</f>
        <v>0</v>
      </c>
      <c r="F78" s="15">
        <f t="shared" si="16"/>
        <v>72</v>
      </c>
      <c r="G78" s="196">
        <f>'[2]15'!H80</f>
        <v>35</v>
      </c>
      <c r="H78" s="197">
        <f>'[2]15'!I80</f>
        <v>0</v>
      </c>
      <c r="I78" s="197">
        <f>'[2]15'!J80</f>
        <v>0</v>
      </c>
      <c r="J78" s="197">
        <f>'[2]15'!K80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6">
        <f>'[2]15'!B81</f>
        <v>42</v>
      </c>
      <c r="C79" s="197">
        <f>'[2]15'!C81</f>
        <v>30</v>
      </c>
      <c r="D79" s="197">
        <f>'[2]15'!D81</f>
        <v>0</v>
      </c>
      <c r="E79" s="197">
        <f>'[2]15'!E81</f>
        <v>0</v>
      </c>
      <c r="F79" s="15">
        <f t="shared" si="16"/>
        <v>72</v>
      </c>
      <c r="G79" s="196">
        <f>'[2]15'!H81</f>
        <v>35</v>
      </c>
      <c r="H79" s="197">
        <f>'[2]15'!I81</f>
        <v>0</v>
      </c>
      <c r="I79" s="197">
        <f>'[2]15'!J81</f>
        <v>0</v>
      </c>
      <c r="J79" s="197">
        <f>'[2]15'!K81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6">
        <f>'[2]15'!B82</f>
        <v>42</v>
      </c>
      <c r="C80" s="197">
        <f>'[2]15'!C82</f>
        <v>30</v>
      </c>
      <c r="D80" s="197">
        <f>'[2]15'!D82</f>
        <v>0</v>
      </c>
      <c r="E80" s="197">
        <f>'[2]15'!E82</f>
        <v>0</v>
      </c>
      <c r="F80" s="15">
        <f t="shared" si="16"/>
        <v>72</v>
      </c>
      <c r="G80" s="196">
        <f>'[2]15'!H82</f>
        <v>35</v>
      </c>
      <c r="H80" s="197">
        <f>'[2]15'!I82</f>
        <v>0</v>
      </c>
      <c r="I80" s="197">
        <f>'[2]15'!J82</f>
        <v>0</v>
      </c>
      <c r="J80" s="197">
        <f>'[2]15'!K82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'[2]15'!B83</f>
        <v>42</v>
      </c>
      <c r="C81" s="197">
        <f>'[2]15'!C83</f>
        <v>30</v>
      </c>
      <c r="D81" s="197">
        <f>'[2]15'!D83</f>
        <v>0</v>
      </c>
      <c r="E81" s="197">
        <f>'[2]15'!E83</f>
        <v>0</v>
      </c>
      <c r="F81" s="15">
        <f t="shared" si="16"/>
        <v>72</v>
      </c>
      <c r="G81" s="196">
        <f>'[2]15'!H83</f>
        <v>35</v>
      </c>
      <c r="H81" s="197">
        <f>'[2]15'!I83</f>
        <v>0</v>
      </c>
      <c r="I81" s="197">
        <f>'[2]15'!J83</f>
        <v>0</v>
      </c>
      <c r="J81" s="197">
        <f>'[2]15'!K83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'[2]15'!B84</f>
        <v>42</v>
      </c>
      <c r="C82" s="197">
        <f>'[2]15'!C84</f>
        <v>30</v>
      </c>
      <c r="D82" s="197">
        <f>'[2]15'!D84</f>
        <v>0</v>
      </c>
      <c r="E82" s="197">
        <f>'[2]15'!E84</f>
        <v>0</v>
      </c>
      <c r="F82" s="15">
        <f t="shared" si="16"/>
        <v>72</v>
      </c>
      <c r="G82" s="196">
        <f>'[2]15'!H84</f>
        <v>35</v>
      </c>
      <c r="H82" s="197">
        <f>'[2]15'!I84</f>
        <v>0</v>
      </c>
      <c r="I82" s="197">
        <f>'[2]15'!J84</f>
        <v>0</v>
      </c>
      <c r="J82" s="197">
        <f>'[2]15'!K84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'[2]15'!B85</f>
        <v>42</v>
      </c>
      <c r="C83" s="197">
        <f>'[2]15'!C85</f>
        <v>30</v>
      </c>
      <c r="D83" s="197">
        <f>'[2]15'!D85</f>
        <v>0</v>
      </c>
      <c r="E83" s="197">
        <f>'[2]15'!E85</f>
        <v>0</v>
      </c>
      <c r="F83" s="15">
        <f t="shared" si="16"/>
        <v>72</v>
      </c>
      <c r="G83" s="196">
        <f>'[2]15'!H85</f>
        <v>35</v>
      </c>
      <c r="H83" s="197">
        <f>'[2]15'!I85</f>
        <v>0</v>
      </c>
      <c r="I83" s="197">
        <f>'[2]15'!J85</f>
        <v>0</v>
      </c>
      <c r="J83" s="197">
        <f>'[2]15'!K85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'[2]15'!B86</f>
        <v>42</v>
      </c>
      <c r="C84" s="197">
        <f>'[2]15'!C86</f>
        <v>30</v>
      </c>
      <c r="D84" s="197">
        <f>'[2]15'!D86</f>
        <v>0</v>
      </c>
      <c r="E84" s="197">
        <f>'[2]15'!E86</f>
        <v>0</v>
      </c>
      <c r="F84" s="15">
        <f t="shared" si="16"/>
        <v>72</v>
      </c>
      <c r="G84" s="196">
        <f>'[2]15'!H86</f>
        <v>35</v>
      </c>
      <c r="H84" s="197">
        <f>'[2]15'!I86</f>
        <v>0</v>
      </c>
      <c r="I84" s="197">
        <f>'[2]15'!J86</f>
        <v>0</v>
      </c>
      <c r="J84" s="197">
        <f>'[2]15'!K86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'[2]15'!B87</f>
        <v>42</v>
      </c>
      <c r="C85" s="197">
        <f>'[2]15'!C87</f>
        <v>30</v>
      </c>
      <c r="D85" s="197">
        <f>'[2]15'!D87</f>
        <v>0</v>
      </c>
      <c r="E85" s="197">
        <f>'[2]15'!E87</f>
        <v>0</v>
      </c>
      <c r="F85" s="15">
        <f t="shared" si="16"/>
        <v>72</v>
      </c>
      <c r="G85" s="196">
        <f>'[2]15'!H87</f>
        <v>35</v>
      </c>
      <c r="H85" s="197">
        <f>'[2]15'!I87</f>
        <v>0</v>
      </c>
      <c r="I85" s="197">
        <f>'[2]15'!J87</f>
        <v>0</v>
      </c>
      <c r="J85" s="197">
        <f>'[2]15'!K87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'[2]15'!B88</f>
        <v>42</v>
      </c>
      <c r="C86" s="197">
        <f>'[2]15'!C88</f>
        <v>30</v>
      </c>
      <c r="D86" s="197">
        <f>'[2]15'!D88</f>
        <v>0</v>
      </c>
      <c r="E86" s="197">
        <f>'[2]15'!E88</f>
        <v>0</v>
      </c>
      <c r="F86" s="15">
        <f t="shared" si="16"/>
        <v>72</v>
      </c>
      <c r="G86" s="196">
        <f>'[2]15'!H88</f>
        <v>35</v>
      </c>
      <c r="H86" s="197">
        <f>'[2]15'!I88</f>
        <v>0</v>
      </c>
      <c r="I86" s="197">
        <f>'[2]15'!J88</f>
        <v>0</v>
      </c>
      <c r="J86" s="197">
        <f>'[2]15'!K88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'[2]15'!B89</f>
        <v>42</v>
      </c>
      <c r="C87" s="197">
        <f>'[2]15'!C89</f>
        <v>30</v>
      </c>
      <c r="D87" s="197">
        <f>'[2]15'!D89</f>
        <v>0</v>
      </c>
      <c r="E87" s="197">
        <f>'[2]15'!E89</f>
        <v>0</v>
      </c>
      <c r="F87" s="15">
        <f t="shared" si="16"/>
        <v>72</v>
      </c>
      <c r="G87" s="196">
        <f>'[2]15'!H89</f>
        <v>35</v>
      </c>
      <c r="H87" s="197">
        <f>'[2]15'!I89</f>
        <v>0</v>
      </c>
      <c r="I87" s="197">
        <f>'[2]15'!J89</f>
        <v>0</v>
      </c>
      <c r="J87" s="197">
        <f>'[2]15'!K89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'[2]15'!B90</f>
        <v>42</v>
      </c>
      <c r="C88" s="197">
        <f>'[2]15'!C90</f>
        <v>30</v>
      </c>
      <c r="D88" s="197">
        <f>'[2]15'!D90</f>
        <v>0</v>
      </c>
      <c r="E88" s="197">
        <f>'[2]15'!E90</f>
        <v>0</v>
      </c>
      <c r="F88" s="15">
        <f t="shared" si="16"/>
        <v>72</v>
      </c>
      <c r="G88" s="196">
        <f>'[2]15'!H90</f>
        <v>35</v>
      </c>
      <c r="H88" s="197">
        <f>'[2]15'!I90</f>
        <v>0</v>
      </c>
      <c r="I88" s="197">
        <f>'[2]15'!J90</f>
        <v>0</v>
      </c>
      <c r="J88" s="197">
        <f>'[2]15'!K90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'[2]15'!B91</f>
        <v>42</v>
      </c>
      <c r="C89" s="197">
        <f>'[2]15'!C91</f>
        <v>30</v>
      </c>
      <c r="D89" s="197">
        <f>'[2]15'!D91</f>
        <v>0</v>
      </c>
      <c r="E89" s="197">
        <f>'[2]15'!E91</f>
        <v>0</v>
      </c>
      <c r="F89" s="15">
        <f t="shared" si="16"/>
        <v>72</v>
      </c>
      <c r="G89" s="196">
        <f>'[2]15'!H91</f>
        <v>35</v>
      </c>
      <c r="H89" s="197">
        <f>'[2]15'!I91</f>
        <v>0</v>
      </c>
      <c r="I89" s="197">
        <f>'[2]15'!J91</f>
        <v>0</v>
      </c>
      <c r="J89" s="197">
        <f>'[2]15'!K91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6">
        <f>'[2]15'!B92</f>
        <v>42</v>
      </c>
      <c r="C90" s="197">
        <f>'[2]15'!C92</f>
        <v>30</v>
      </c>
      <c r="D90" s="197">
        <f>'[2]15'!D92</f>
        <v>0</v>
      </c>
      <c r="E90" s="197">
        <f>'[2]15'!E92</f>
        <v>0</v>
      </c>
      <c r="F90" s="15">
        <f t="shared" si="16"/>
        <v>72</v>
      </c>
      <c r="G90" s="196">
        <f>'[2]15'!H92</f>
        <v>35</v>
      </c>
      <c r="H90" s="197">
        <f>'[2]15'!I92</f>
        <v>0</v>
      </c>
      <c r="I90" s="197">
        <f>'[2]15'!J92</f>
        <v>0</v>
      </c>
      <c r="J90" s="197">
        <f>'[2]15'!K92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6">
        <f>'[2]15'!B93</f>
        <v>42</v>
      </c>
      <c r="C91" s="197">
        <f>'[2]15'!C93</f>
        <v>30</v>
      </c>
      <c r="D91" s="197">
        <f>'[2]15'!D93</f>
        <v>0</v>
      </c>
      <c r="E91" s="197">
        <f>'[2]15'!E93</f>
        <v>0</v>
      </c>
      <c r="F91" s="15">
        <f t="shared" si="16"/>
        <v>72</v>
      </c>
      <c r="G91" s="196">
        <f>'[2]15'!H93</f>
        <v>35</v>
      </c>
      <c r="H91" s="197">
        <f>'[2]15'!I93</f>
        <v>0</v>
      </c>
      <c r="I91" s="197">
        <f>'[2]15'!J93</f>
        <v>0</v>
      </c>
      <c r="J91" s="197">
        <f>'[2]15'!K93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6">
        <f>'[2]15'!B94</f>
        <v>42</v>
      </c>
      <c r="C92" s="197">
        <f>'[2]15'!C94</f>
        <v>30</v>
      </c>
      <c r="D92" s="197">
        <f>'[2]15'!D94</f>
        <v>0</v>
      </c>
      <c r="E92" s="197">
        <f>'[2]15'!E94</f>
        <v>0</v>
      </c>
      <c r="F92" s="15">
        <f t="shared" si="16"/>
        <v>72</v>
      </c>
      <c r="G92" s="196">
        <f>'[2]15'!H94</f>
        <v>36</v>
      </c>
      <c r="H92" s="197">
        <f>'[2]15'!I94</f>
        <v>0</v>
      </c>
      <c r="I92" s="197">
        <f>'[2]15'!J94</f>
        <v>0</v>
      </c>
      <c r="J92" s="197">
        <f>'[2]15'!K94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'[2]15'!B95</f>
        <v>42</v>
      </c>
      <c r="C93" s="197">
        <f>'[2]15'!C95</f>
        <v>30</v>
      </c>
      <c r="D93" s="197">
        <f>'[2]15'!D95</f>
        <v>0</v>
      </c>
      <c r="E93" s="197">
        <f>'[2]15'!E95</f>
        <v>0</v>
      </c>
      <c r="F93" s="15">
        <f t="shared" si="16"/>
        <v>72</v>
      </c>
      <c r="G93" s="196">
        <f>'[2]15'!H95</f>
        <v>36</v>
      </c>
      <c r="H93" s="197">
        <f>'[2]15'!I95</f>
        <v>0</v>
      </c>
      <c r="I93" s="197">
        <f>'[2]15'!J95</f>
        <v>0</v>
      </c>
      <c r="J93" s="197">
        <f>'[2]15'!K95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'[2]15'!B96</f>
        <v>42</v>
      </c>
      <c r="C94" s="197">
        <f>'[2]15'!C96</f>
        <v>30</v>
      </c>
      <c r="D94" s="197">
        <f>'[2]15'!D96</f>
        <v>0</v>
      </c>
      <c r="E94" s="197">
        <f>'[2]15'!E96</f>
        <v>0</v>
      </c>
      <c r="F94" s="15">
        <f t="shared" si="16"/>
        <v>72</v>
      </c>
      <c r="G94" s="196">
        <f>'[2]15'!H96</f>
        <v>36</v>
      </c>
      <c r="H94" s="197">
        <f>'[2]15'!I96</f>
        <v>0</v>
      </c>
      <c r="I94" s="197">
        <f>'[2]15'!J96</f>
        <v>0</v>
      </c>
      <c r="J94" s="197">
        <f>'[2]15'!K96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'[2]15'!B97</f>
        <v>42</v>
      </c>
      <c r="C95" s="197">
        <f>'[2]15'!C97</f>
        <v>30</v>
      </c>
      <c r="D95" s="197">
        <f>'[2]15'!D97</f>
        <v>0</v>
      </c>
      <c r="E95" s="197">
        <f>'[2]15'!E97</f>
        <v>0</v>
      </c>
      <c r="F95" s="15">
        <f t="shared" si="16"/>
        <v>72</v>
      </c>
      <c r="G95" s="196">
        <f>'[2]15'!H97</f>
        <v>36</v>
      </c>
      <c r="H95" s="197">
        <f>'[2]15'!I97</f>
        <v>0</v>
      </c>
      <c r="I95" s="197">
        <f>'[2]15'!J97</f>
        <v>0</v>
      </c>
      <c r="J95" s="197">
        <f>'[2]15'!K97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'[2]15'!B98</f>
        <v>42</v>
      </c>
      <c r="C96" s="197">
        <f>'[2]15'!C98</f>
        <v>30</v>
      </c>
      <c r="D96" s="197">
        <f>'[2]15'!D98</f>
        <v>0</v>
      </c>
      <c r="E96" s="197">
        <f>'[2]15'!E98</f>
        <v>0</v>
      </c>
      <c r="F96" s="15">
        <f t="shared" si="16"/>
        <v>72</v>
      </c>
      <c r="G96" s="196">
        <f>'[2]15'!H98</f>
        <v>36</v>
      </c>
      <c r="H96" s="197">
        <f>'[2]15'!I98</f>
        <v>0</v>
      </c>
      <c r="I96" s="197">
        <f>'[2]15'!J98</f>
        <v>0</v>
      </c>
      <c r="J96" s="197">
        <f>'[2]15'!K98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'[2]15'!B99</f>
        <v>42</v>
      </c>
      <c r="C97" s="197">
        <f>'[2]15'!C99</f>
        <v>30</v>
      </c>
      <c r="D97" s="197">
        <f>'[2]15'!D99</f>
        <v>0</v>
      </c>
      <c r="E97" s="197">
        <f>'[2]15'!E99</f>
        <v>0</v>
      </c>
      <c r="F97" s="15">
        <f t="shared" si="16"/>
        <v>72</v>
      </c>
      <c r="G97" s="196">
        <f>'[2]15'!H99</f>
        <v>36</v>
      </c>
      <c r="H97" s="197">
        <f>'[2]15'!I99</f>
        <v>0</v>
      </c>
      <c r="I97" s="197">
        <f>'[2]15'!J99</f>
        <v>0</v>
      </c>
      <c r="J97" s="197">
        <f>'[2]15'!K99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'[2]15'!B100</f>
        <v>42</v>
      </c>
      <c r="C98" s="197">
        <f>'[2]15'!C100</f>
        <v>30</v>
      </c>
      <c r="D98" s="197">
        <f>'[2]15'!D100</f>
        <v>0</v>
      </c>
      <c r="E98" s="197">
        <f>'[2]15'!E100</f>
        <v>0</v>
      </c>
      <c r="F98" s="15">
        <f t="shared" si="16"/>
        <v>72</v>
      </c>
      <c r="G98" s="196">
        <f>'[2]15'!H100</f>
        <v>36</v>
      </c>
      <c r="H98" s="197">
        <f>'[2]15'!I100</f>
        <v>0</v>
      </c>
      <c r="I98" s="197">
        <f>'[2]15'!J100</f>
        <v>0</v>
      </c>
      <c r="J98" s="197">
        <f>'[2]15'!K100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0.860765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0.860765</v>
      </c>
      <c r="L99" s="128">
        <f t="shared" si="17"/>
        <v>2.4E-2</v>
      </c>
      <c r="M99" s="128">
        <f t="shared" si="17"/>
        <v>0.85116499999999862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0.85116499999999862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980</v>
      </c>
      <c r="G3" s="16">
        <f>'[3]15'!G5</f>
        <v>0</v>
      </c>
      <c r="H3" s="17">
        <f>SUM(B3:G3)</f>
        <v>1300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620</v>
      </c>
      <c r="N3" s="16">
        <f>'[3]15'!O5</f>
        <v>0</v>
      </c>
      <c r="O3" s="17">
        <f>SUM(I3:N3)</f>
        <v>940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620</v>
      </c>
      <c r="V3" s="16">
        <f t="shared" si="0"/>
        <v>0</v>
      </c>
      <c r="W3" s="17">
        <f>SUM(Q3:V3)</f>
        <v>940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620</v>
      </c>
      <c r="AQ3" s="8">
        <f t="shared" si="3"/>
        <v>0</v>
      </c>
      <c r="AR3" s="8">
        <f>SUM(AL3:AQ3)</f>
        <v>876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980</v>
      </c>
      <c r="G4" s="16">
        <f>'[3]15'!G6</f>
        <v>0</v>
      </c>
      <c r="H4" s="17">
        <f>SUM(B4:G4)</f>
        <v>1300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620</v>
      </c>
      <c r="N4" s="16">
        <f>'[3]15'!O6</f>
        <v>0</v>
      </c>
      <c r="O4" s="17">
        <f>SUM(I4:N4)</f>
        <v>940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620</v>
      </c>
      <c r="V4" s="16">
        <f>IF($P4=1,N4,IF(AND($P4=0.985,N4&gt;0.985*G4),G4*0.985,IF(AND($P4=0.965,N4&gt;0.965*G4),0.965*G4,N4)))</f>
        <v>0</v>
      </c>
      <c r="W4" s="17">
        <f>SUM(Q4:V4)</f>
        <v>940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620</v>
      </c>
      <c r="AQ4" s="8">
        <f t="shared" si="3"/>
        <v>0</v>
      </c>
      <c r="AR4" s="8">
        <f t="shared" ref="AR4:AR67" si="18">SUM(AL4:AQ4)</f>
        <v>876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980</v>
      </c>
      <c r="G5" s="16">
        <f>'[3]15'!G7</f>
        <v>0</v>
      </c>
      <c r="H5" s="17">
        <f t="shared" ref="H5:H68" si="27">SUM(B5:G5)</f>
        <v>1300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620</v>
      </c>
      <c r="N5" s="16">
        <f>'[3]15'!O7</f>
        <v>0</v>
      </c>
      <c r="O5" s="17">
        <f t="shared" ref="O5:O68" si="28">SUM(I5:N5)</f>
        <v>940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620</v>
      </c>
      <c r="V5" s="16">
        <f t="shared" si="0"/>
        <v>0</v>
      </c>
      <c r="W5" s="17">
        <f t="shared" ref="W5:W68" si="30">SUM(Q5:V5)</f>
        <v>940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620</v>
      </c>
      <c r="AQ5" s="8">
        <f t="shared" si="3"/>
        <v>0</v>
      </c>
      <c r="AR5" s="8">
        <f t="shared" si="18"/>
        <v>876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980</v>
      </c>
      <c r="G6" s="16">
        <f>'[3]15'!G8</f>
        <v>0</v>
      </c>
      <c r="H6" s="17">
        <f t="shared" si="27"/>
        <v>1300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620</v>
      </c>
      <c r="N6" s="16">
        <f>'[3]15'!O8</f>
        <v>0</v>
      </c>
      <c r="O6" s="17">
        <f t="shared" si="28"/>
        <v>940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620</v>
      </c>
      <c r="V6" s="16">
        <f t="shared" si="0"/>
        <v>0</v>
      </c>
      <c r="W6" s="17">
        <f t="shared" si="30"/>
        <v>940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620</v>
      </c>
      <c r="AQ6" s="8">
        <f t="shared" si="3"/>
        <v>0</v>
      </c>
      <c r="AR6" s="8">
        <f t="shared" si="18"/>
        <v>876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980</v>
      </c>
      <c r="G7" s="16">
        <f>'[3]15'!G9</f>
        <v>0</v>
      </c>
      <c r="H7" s="17">
        <f t="shared" si="27"/>
        <v>1300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620</v>
      </c>
      <c r="N7" s="16">
        <f>'[3]15'!O9</f>
        <v>0</v>
      </c>
      <c r="O7" s="17">
        <f t="shared" si="28"/>
        <v>940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620</v>
      </c>
      <c r="V7" s="16">
        <f t="shared" si="0"/>
        <v>0</v>
      </c>
      <c r="W7" s="17">
        <f t="shared" si="30"/>
        <v>940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620</v>
      </c>
      <c r="AQ7" s="8">
        <f t="shared" si="3"/>
        <v>0</v>
      </c>
      <c r="AR7" s="8">
        <f t="shared" si="18"/>
        <v>876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980</v>
      </c>
      <c r="G8" s="16">
        <f>'[3]15'!G10</f>
        <v>0</v>
      </c>
      <c r="H8" s="17">
        <f t="shared" si="27"/>
        <v>1300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620</v>
      </c>
      <c r="N8" s="16">
        <f>'[3]15'!O10</f>
        <v>0</v>
      </c>
      <c r="O8" s="17">
        <f t="shared" si="28"/>
        <v>940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620</v>
      </c>
      <c r="V8" s="16">
        <f t="shared" si="0"/>
        <v>0</v>
      </c>
      <c r="W8" s="17">
        <f t="shared" si="30"/>
        <v>940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620</v>
      </c>
      <c r="AQ8" s="8">
        <f t="shared" si="3"/>
        <v>0</v>
      </c>
      <c r="AR8" s="8">
        <f t="shared" si="18"/>
        <v>876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980</v>
      </c>
      <c r="G9" s="16">
        <f>'[3]15'!G11</f>
        <v>0</v>
      </c>
      <c r="H9" s="17">
        <f t="shared" si="27"/>
        <v>1300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620</v>
      </c>
      <c r="N9" s="16">
        <f>'[3]15'!O11</f>
        <v>0</v>
      </c>
      <c r="O9" s="17">
        <f t="shared" si="28"/>
        <v>940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620</v>
      </c>
      <c r="V9" s="16">
        <f t="shared" si="0"/>
        <v>0</v>
      </c>
      <c r="W9" s="17">
        <f t="shared" si="30"/>
        <v>940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620</v>
      </c>
      <c r="AQ9" s="8">
        <f t="shared" si="3"/>
        <v>0</v>
      </c>
      <c r="AR9" s="8">
        <f t="shared" si="18"/>
        <v>876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980</v>
      </c>
      <c r="G10" s="16">
        <f>'[3]15'!G12</f>
        <v>0</v>
      </c>
      <c r="H10" s="17">
        <f t="shared" si="27"/>
        <v>1300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620</v>
      </c>
      <c r="N10" s="16">
        <f>'[3]15'!O12</f>
        <v>0</v>
      </c>
      <c r="O10" s="17">
        <f t="shared" si="28"/>
        <v>940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620</v>
      </c>
      <c r="V10" s="16">
        <f t="shared" si="0"/>
        <v>0</v>
      </c>
      <c r="W10" s="17">
        <f t="shared" si="30"/>
        <v>940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620</v>
      </c>
      <c r="AQ10" s="8">
        <f t="shared" si="3"/>
        <v>0</v>
      </c>
      <c r="AR10" s="8">
        <f t="shared" si="18"/>
        <v>876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980</v>
      </c>
      <c r="G11" s="16">
        <f>'[3]15'!G13</f>
        <v>0</v>
      </c>
      <c r="H11" s="17">
        <f t="shared" si="27"/>
        <v>1300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620</v>
      </c>
      <c r="N11" s="16">
        <f>'[3]15'!O13</f>
        <v>0</v>
      </c>
      <c r="O11" s="17">
        <f t="shared" si="28"/>
        <v>940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620</v>
      </c>
      <c r="V11" s="16">
        <f t="shared" si="0"/>
        <v>0</v>
      </c>
      <c r="W11" s="17">
        <f t="shared" si="30"/>
        <v>940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2.1800000000000002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2.1800000000000002</v>
      </c>
      <c r="AL11" s="8">
        <f t="shared" si="3"/>
        <v>285.82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620</v>
      </c>
      <c r="AQ11" s="8">
        <f t="shared" si="3"/>
        <v>0</v>
      </c>
      <c r="AR11" s="8">
        <f t="shared" si="18"/>
        <v>905.81999999999994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2.1800000000000002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2.1800000000000002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2.1800000000000002</v>
      </c>
      <c r="BP11" s="139">
        <f t="shared" si="25"/>
        <v>-32</v>
      </c>
      <c r="BQ11" s="139">
        <f t="shared" si="26"/>
        <v>-2.1800000000000002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980</v>
      </c>
      <c r="G12" s="16">
        <f>'[3]15'!G14</f>
        <v>0</v>
      </c>
      <c r="H12" s="17">
        <f t="shared" si="27"/>
        <v>1300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620</v>
      </c>
      <c r="N12" s="16">
        <f>'[3]15'!O14</f>
        <v>0</v>
      </c>
      <c r="O12" s="17">
        <f t="shared" si="28"/>
        <v>940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620</v>
      </c>
      <c r="V12" s="16">
        <f t="shared" si="0"/>
        <v>0</v>
      </c>
      <c r="W12" s="17">
        <f t="shared" si="30"/>
        <v>940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2.1800000000000002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2.1800000000000002</v>
      </c>
      <c r="AL12" s="8">
        <f t="shared" si="3"/>
        <v>285.82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620</v>
      </c>
      <c r="AQ12" s="8">
        <f t="shared" si="3"/>
        <v>0</v>
      </c>
      <c r="AR12" s="8">
        <f t="shared" si="18"/>
        <v>905.81999999999994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2.1800000000000002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2.1800000000000002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2.1800000000000002</v>
      </c>
      <c r="BP12" s="139">
        <f t="shared" si="25"/>
        <v>-32</v>
      </c>
      <c r="BQ12" s="139">
        <f t="shared" si="26"/>
        <v>-2.1800000000000002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980</v>
      </c>
      <c r="G13" s="16">
        <f>'[3]15'!G15</f>
        <v>0</v>
      </c>
      <c r="H13" s="17">
        <f t="shared" si="27"/>
        <v>1300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620</v>
      </c>
      <c r="N13" s="16">
        <f>'[3]15'!O15</f>
        <v>0</v>
      </c>
      <c r="O13" s="17">
        <f t="shared" si="28"/>
        <v>940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620</v>
      </c>
      <c r="V13" s="16">
        <f t="shared" si="0"/>
        <v>0</v>
      </c>
      <c r="W13" s="17">
        <f t="shared" si="30"/>
        <v>940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2.1800000000000002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2.1800000000000002</v>
      </c>
      <c r="AL13" s="8">
        <f t="shared" si="3"/>
        <v>285.82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620</v>
      </c>
      <c r="AQ13" s="8">
        <f t="shared" si="3"/>
        <v>0</v>
      </c>
      <c r="AR13" s="8">
        <f t="shared" si="18"/>
        <v>905.81999999999994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2.1800000000000002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2.1800000000000002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2.1800000000000002</v>
      </c>
      <c r="BP13" s="139">
        <f t="shared" si="25"/>
        <v>-32</v>
      </c>
      <c r="BQ13" s="139">
        <f t="shared" si="26"/>
        <v>-2.1800000000000002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980</v>
      </c>
      <c r="G14" s="16">
        <f>'[3]15'!G16</f>
        <v>0</v>
      </c>
      <c r="H14" s="17">
        <f t="shared" si="27"/>
        <v>1300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620</v>
      </c>
      <c r="N14" s="16">
        <f>'[3]15'!O16</f>
        <v>0</v>
      </c>
      <c r="O14" s="17">
        <f t="shared" si="28"/>
        <v>940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620</v>
      </c>
      <c r="V14" s="16">
        <f t="shared" si="0"/>
        <v>0</v>
      </c>
      <c r="W14" s="17">
        <f t="shared" si="30"/>
        <v>940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2.1800000000000002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2.1800000000000002</v>
      </c>
      <c r="AL14" s="8">
        <f t="shared" si="3"/>
        <v>285.82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620</v>
      </c>
      <c r="AQ14" s="8">
        <f t="shared" si="3"/>
        <v>0</v>
      </c>
      <c r="AR14" s="8">
        <f t="shared" si="18"/>
        <v>905.81999999999994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2.1800000000000002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2.1800000000000002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2.1800000000000002</v>
      </c>
      <c r="BP14" s="139">
        <f t="shared" si="25"/>
        <v>-32</v>
      </c>
      <c r="BQ14" s="139">
        <f t="shared" si="26"/>
        <v>-2.1800000000000002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980</v>
      </c>
      <c r="G15" s="16">
        <f>'[3]15'!G17</f>
        <v>0</v>
      </c>
      <c r="H15" s="17">
        <f t="shared" si="27"/>
        <v>1300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620</v>
      </c>
      <c r="N15" s="16">
        <f>'[3]15'!O17</f>
        <v>0</v>
      </c>
      <c r="O15" s="17">
        <f t="shared" si="28"/>
        <v>940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620</v>
      </c>
      <c r="V15" s="16">
        <f t="shared" si="0"/>
        <v>0</v>
      </c>
      <c r="W15" s="17">
        <f t="shared" si="30"/>
        <v>940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2.1800000000000002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2.1800000000000002</v>
      </c>
      <c r="AL15" s="8">
        <f t="shared" si="3"/>
        <v>285.82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620</v>
      </c>
      <c r="AQ15" s="8">
        <f t="shared" si="3"/>
        <v>0</v>
      </c>
      <c r="AR15" s="8">
        <f t="shared" si="18"/>
        <v>905.81999999999994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2.1800000000000002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2.1800000000000002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2.1800000000000002</v>
      </c>
      <c r="BP15" s="139">
        <f t="shared" si="25"/>
        <v>-32</v>
      </c>
      <c r="BQ15" s="139">
        <f t="shared" si="26"/>
        <v>-2.1800000000000002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980</v>
      </c>
      <c r="G16" s="16">
        <f>'[3]15'!G18</f>
        <v>0</v>
      </c>
      <c r="H16" s="17">
        <f t="shared" si="27"/>
        <v>1300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620</v>
      </c>
      <c r="N16" s="16">
        <f>'[3]15'!O18</f>
        <v>0</v>
      </c>
      <c r="O16" s="17">
        <f t="shared" si="28"/>
        <v>940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620</v>
      </c>
      <c r="V16" s="16">
        <f t="shared" si="0"/>
        <v>0</v>
      </c>
      <c r="W16" s="17">
        <f t="shared" si="30"/>
        <v>940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2.1800000000000002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2.1800000000000002</v>
      </c>
      <c r="AL16" s="8">
        <f t="shared" si="3"/>
        <v>285.82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620</v>
      </c>
      <c r="AQ16" s="8">
        <f t="shared" si="3"/>
        <v>0</v>
      </c>
      <c r="AR16" s="8">
        <f t="shared" si="18"/>
        <v>905.81999999999994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2.1800000000000002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2.1800000000000002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2.1800000000000002</v>
      </c>
      <c r="BP16" s="139">
        <f t="shared" si="25"/>
        <v>-32</v>
      </c>
      <c r="BQ16" s="139">
        <f t="shared" si="26"/>
        <v>-2.1800000000000002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980</v>
      </c>
      <c r="G17" s="16">
        <f>'[3]15'!G19</f>
        <v>0</v>
      </c>
      <c r="H17" s="17">
        <f t="shared" si="27"/>
        <v>1300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570</v>
      </c>
      <c r="N17" s="16">
        <f>'[3]15'!O19</f>
        <v>0</v>
      </c>
      <c r="O17" s="17">
        <f t="shared" si="28"/>
        <v>890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570</v>
      </c>
      <c r="V17" s="16">
        <f t="shared" si="0"/>
        <v>0</v>
      </c>
      <c r="W17" s="17">
        <f t="shared" si="30"/>
        <v>890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2.1800000000000002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2.1800000000000002</v>
      </c>
      <c r="AL17" s="8">
        <f t="shared" si="3"/>
        <v>285.82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570</v>
      </c>
      <c r="AQ17" s="8">
        <f t="shared" si="3"/>
        <v>0</v>
      </c>
      <c r="AR17" s="8">
        <f t="shared" si="18"/>
        <v>855.81999999999994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2.1800000000000002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2.1800000000000002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2.1800000000000002</v>
      </c>
      <c r="BP17" s="139">
        <f t="shared" si="25"/>
        <v>-32</v>
      </c>
      <c r="BQ17" s="139">
        <f t="shared" si="26"/>
        <v>-2.1800000000000002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980</v>
      </c>
      <c r="G18" s="16">
        <f>'[3]15'!G20</f>
        <v>0</v>
      </c>
      <c r="H18" s="17">
        <f t="shared" si="27"/>
        <v>1300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570</v>
      </c>
      <c r="N18" s="16">
        <f>'[3]15'!O20</f>
        <v>0</v>
      </c>
      <c r="O18" s="17">
        <f t="shared" si="28"/>
        <v>890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570</v>
      </c>
      <c r="V18" s="16">
        <f t="shared" si="0"/>
        <v>0</v>
      </c>
      <c r="W18" s="17">
        <f t="shared" si="30"/>
        <v>890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2.1800000000000002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2.1800000000000002</v>
      </c>
      <c r="AL18" s="8">
        <f t="shared" si="3"/>
        <v>285.82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570</v>
      </c>
      <c r="AQ18" s="8">
        <f t="shared" si="3"/>
        <v>0</v>
      </c>
      <c r="AR18" s="8">
        <f t="shared" si="18"/>
        <v>855.81999999999994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2.1800000000000002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2.1800000000000002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2.1800000000000002</v>
      </c>
      <c r="BP18" s="139">
        <f t="shared" si="25"/>
        <v>-32</v>
      </c>
      <c r="BQ18" s="139">
        <f t="shared" si="26"/>
        <v>-2.1800000000000002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980</v>
      </c>
      <c r="G19" s="16">
        <f>'[3]15'!G21</f>
        <v>0</v>
      </c>
      <c r="H19" s="17">
        <f t="shared" si="27"/>
        <v>1300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570</v>
      </c>
      <c r="N19" s="16">
        <f>'[3]15'!O21</f>
        <v>0</v>
      </c>
      <c r="O19" s="17">
        <f t="shared" si="28"/>
        <v>890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570</v>
      </c>
      <c r="V19" s="16">
        <f t="shared" si="29"/>
        <v>0</v>
      </c>
      <c r="W19" s="17">
        <f t="shared" si="30"/>
        <v>890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570</v>
      </c>
      <c r="AQ19" s="8">
        <f t="shared" si="31"/>
        <v>0</v>
      </c>
      <c r="AR19" s="8">
        <f t="shared" si="18"/>
        <v>826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980</v>
      </c>
      <c r="G20" s="16">
        <f>'[3]15'!G22</f>
        <v>0</v>
      </c>
      <c r="H20" s="17">
        <f t="shared" si="27"/>
        <v>1300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540</v>
      </c>
      <c r="N20" s="16">
        <f>'[3]15'!O22</f>
        <v>0</v>
      </c>
      <c r="O20" s="17">
        <f t="shared" si="28"/>
        <v>860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540</v>
      </c>
      <c r="V20" s="16">
        <f t="shared" si="29"/>
        <v>0</v>
      </c>
      <c r="W20" s="17">
        <f t="shared" si="30"/>
        <v>860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540</v>
      </c>
      <c r="AQ20" s="8">
        <f t="shared" si="31"/>
        <v>0</v>
      </c>
      <c r="AR20" s="8">
        <f t="shared" si="18"/>
        <v>796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980</v>
      </c>
      <c r="G21" s="16">
        <f>'[3]15'!G23</f>
        <v>0</v>
      </c>
      <c r="H21" s="17">
        <f t="shared" si="27"/>
        <v>1300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540</v>
      </c>
      <c r="N21" s="16">
        <f>'[3]15'!O23</f>
        <v>0</v>
      </c>
      <c r="O21" s="17">
        <f t="shared" si="28"/>
        <v>860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540</v>
      </c>
      <c r="V21" s="16">
        <f t="shared" si="29"/>
        <v>0</v>
      </c>
      <c r="W21" s="17">
        <f t="shared" si="30"/>
        <v>860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540</v>
      </c>
      <c r="AQ21" s="8">
        <f t="shared" si="31"/>
        <v>0</v>
      </c>
      <c r="AR21" s="8">
        <f t="shared" si="18"/>
        <v>796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980</v>
      </c>
      <c r="G22" s="16">
        <f>'[3]15'!G24</f>
        <v>0</v>
      </c>
      <c r="H22" s="17">
        <f t="shared" si="27"/>
        <v>1300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530</v>
      </c>
      <c r="N22" s="16">
        <f>'[3]15'!O24</f>
        <v>0</v>
      </c>
      <c r="O22" s="17">
        <f t="shared" si="28"/>
        <v>850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530</v>
      </c>
      <c r="V22" s="16">
        <f t="shared" si="29"/>
        <v>0</v>
      </c>
      <c r="W22" s="17">
        <f t="shared" si="30"/>
        <v>850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530</v>
      </c>
      <c r="AQ22" s="8">
        <f t="shared" si="31"/>
        <v>0</v>
      </c>
      <c r="AR22" s="8">
        <f t="shared" si="18"/>
        <v>786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980</v>
      </c>
      <c r="G23" s="16">
        <f>'[3]15'!G25</f>
        <v>0</v>
      </c>
      <c r="H23" s="17">
        <f t="shared" si="27"/>
        <v>1300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490</v>
      </c>
      <c r="N23" s="16">
        <f>'[3]15'!O25</f>
        <v>0</v>
      </c>
      <c r="O23" s="17">
        <f t="shared" si="28"/>
        <v>810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490</v>
      </c>
      <c r="V23" s="16">
        <f t="shared" si="29"/>
        <v>0</v>
      </c>
      <c r="W23" s="17">
        <f t="shared" si="30"/>
        <v>810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490</v>
      </c>
      <c r="AQ23" s="8">
        <f t="shared" si="31"/>
        <v>0</v>
      </c>
      <c r="AR23" s="8">
        <f t="shared" si="18"/>
        <v>746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980</v>
      </c>
      <c r="G24" s="16">
        <f>'[3]15'!G26</f>
        <v>0</v>
      </c>
      <c r="H24" s="17">
        <f t="shared" si="27"/>
        <v>1300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420</v>
      </c>
      <c r="N24" s="16">
        <f>'[3]15'!O26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676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980</v>
      </c>
      <c r="G25" s="16">
        <f>'[3]15'!G27</f>
        <v>0</v>
      </c>
      <c r="H25" s="17">
        <f t="shared" si="27"/>
        <v>1300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420</v>
      </c>
      <c r="N25" s="16">
        <f>'[3]15'!O27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2.1800000000000002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2.1800000000000002</v>
      </c>
      <c r="AL25" s="8">
        <f t="shared" si="31"/>
        <v>285.82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705.81999999999994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2.1800000000000002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2.1800000000000002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2.1800000000000002</v>
      </c>
      <c r="BP25" s="139">
        <f t="shared" si="25"/>
        <v>-32</v>
      </c>
      <c r="BQ25" s="139">
        <f t="shared" si="26"/>
        <v>-2.1800000000000002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980</v>
      </c>
      <c r="G26" s="16">
        <f>'[3]15'!G28</f>
        <v>0</v>
      </c>
      <c r="H26" s="17">
        <f t="shared" si="27"/>
        <v>1300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420</v>
      </c>
      <c r="N26" s="16">
        <f>'[3]15'!O28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2.1800000000000002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2.1800000000000002</v>
      </c>
      <c r="AL26" s="8">
        <f t="shared" si="31"/>
        <v>285.82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705.81999999999994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2.1800000000000002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2.1800000000000002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2.1800000000000002</v>
      </c>
      <c r="BP26" s="139">
        <f t="shared" si="25"/>
        <v>-32</v>
      </c>
      <c r="BQ26" s="139">
        <f t="shared" si="26"/>
        <v>-2.1800000000000002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980</v>
      </c>
      <c r="G27" s="16">
        <f>'[3]15'!G29</f>
        <v>0</v>
      </c>
      <c r="H27" s="17">
        <f t="shared" si="27"/>
        <v>1300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420</v>
      </c>
      <c r="N27" s="16">
        <f>'[3]15'!O29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2.1800000000000002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2.1800000000000002</v>
      </c>
      <c r="AL27" s="8">
        <f t="shared" si="31"/>
        <v>285.82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705.81999999999994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2.1800000000000002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2.1800000000000002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2.1800000000000002</v>
      </c>
      <c r="BP27" s="139">
        <f t="shared" si="25"/>
        <v>-32</v>
      </c>
      <c r="BQ27" s="139">
        <f t="shared" si="26"/>
        <v>-2.1800000000000002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980</v>
      </c>
      <c r="G28" s="16">
        <f>'[3]15'!G30</f>
        <v>0</v>
      </c>
      <c r="H28" s="17">
        <f t="shared" si="27"/>
        <v>1300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420</v>
      </c>
      <c r="N28" s="16">
        <f>'[3]15'!O30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2.1800000000000002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2.1800000000000002</v>
      </c>
      <c r="AL28" s="8">
        <f t="shared" si="31"/>
        <v>285.82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705.81999999999994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2.1800000000000002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2.1800000000000002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2.1800000000000002</v>
      </c>
      <c r="BP28" s="139">
        <f t="shared" si="25"/>
        <v>-32</v>
      </c>
      <c r="BQ28" s="139">
        <f t="shared" si="26"/>
        <v>-2.1800000000000002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980</v>
      </c>
      <c r="G29" s="16">
        <f>'[3]15'!G31</f>
        <v>0</v>
      </c>
      <c r="H29" s="17">
        <f t="shared" si="27"/>
        <v>1300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420</v>
      </c>
      <c r="N29" s="16">
        <f>'[3]15'!O31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2.1800000000000002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2.1800000000000002</v>
      </c>
      <c r="AL29" s="8">
        <f t="shared" si="31"/>
        <v>285.82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705.81999999999994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2.1800000000000002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2.1800000000000002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2.1800000000000002</v>
      </c>
      <c r="BP29" s="139">
        <f t="shared" si="25"/>
        <v>-32</v>
      </c>
      <c r="BQ29" s="139">
        <f t="shared" si="26"/>
        <v>-2.1800000000000002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980</v>
      </c>
      <c r="G30" s="16">
        <f>'[3]15'!G32</f>
        <v>0</v>
      </c>
      <c r="H30" s="17">
        <f t="shared" si="27"/>
        <v>1300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420</v>
      </c>
      <c r="N30" s="16">
        <f>'[3]15'!O32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2.1800000000000002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2.1800000000000002</v>
      </c>
      <c r="AL30" s="8">
        <f t="shared" si="31"/>
        <v>285.82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705.81999999999994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2.1800000000000002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2.1800000000000002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2.1800000000000002</v>
      </c>
      <c r="BP30" s="139">
        <f t="shared" si="25"/>
        <v>-32</v>
      </c>
      <c r="BQ30" s="139">
        <f t="shared" si="26"/>
        <v>-2.1800000000000002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980</v>
      </c>
      <c r="G31" s="16">
        <f>'[3]15'!G33</f>
        <v>0</v>
      </c>
      <c r="H31" s="17">
        <f t="shared" si="27"/>
        <v>1300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420</v>
      </c>
      <c r="N31" s="16">
        <f>'[3]15'!O33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2.1800000000000002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2.1800000000000002</v>
      </c>
      <c r="AL31" s="8">
        <f t="shared" si="31"/>
        <v>285.82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705.81999999999994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2.1800000000000002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2.1800000000000002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2.1800000000000002</v>
      </c>
      <c r="BP31" s="139">
        <f t="shared" si="25"/>
        <v>-32</v>
      </c>
      <c r="BQ31" s="139">
        <f t="shared" si="26"/>
        <v>-2.1800000000000002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980</v>
      </c>
      <c r="G32" s="16">
        <f>'[3]15'!G34</f>
        <v>0</v>
      </c>
      <c r="H32" s="17">
        <f t="shared" si="27"/>
        <v>1300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420</v>
      </c>
      <c r="N32" s="16">
        <f>'[3]15'!O34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2.1800000000000002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2.1800000000000002</v>
      </c>
      <c r="AL32" s="8">
        <f t="shared" si="31"/>
        <v>285.82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705.81999999999994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2.1800000000000002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2.1800000000000002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2.1800000000000002</v>
      </c>
      <c r="BP32" s="139">
        <f t="shared" si="25"/>
        <v>-32</v>
      </c>
      <c r="BQ32" s="139">
        <f t="shared" si="26"/>
        <v>-2.1800000000000002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980</v>
      </c>
      <c r="G33" s="16">
        <f>'[3]15'!G35</f>
        <v>0</v>
      </c>
      <c r="H33" s="17">
        <f t="shared" si="27"/>
        <v>1300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420</v>
      </c>
      <c r="N33" s="16">
        <f>'[3]15'!O35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2.1800000000000002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2.1800000000000002</v>
      </c>
      <c r="AL33" s="8">
        <f t="shared" si="31"/>
        <v>285.82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705.81999999999994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2.1800000000000002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2.1800000000000002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2.1800000000000002</v>
      </c>
      <c r="BP33" s="139">
        <f t="shared" si="25"/>
        <v>-32</v>
      </c>
      <c r="BQ33" s="139">
        <f t="shared" si="26"/>
        <v>-2.1800000000000002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980</v>
      </c>
      <c r="G34" s="16">
        <f>'[3]15'!G36</f>
        <v>0</v>
      </c>
      <c r="H34" s="17">
        <f t="shared" si="27"/>
        <v>1300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420</v>
      </c>
      <c r="N34" s="16">
        <f>'[3]15'!O36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11.78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11.78</v>
      </c>
      <c r="AL34" s="8">
        <f t="shared" si="31"/>
        <v>276.22000000000003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696.22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11.78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11.78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11.78</v>
      </c>
      <c r="BP34" s="139">
        <f t="shared" si="25"/>
        <v>-32</v>
      </c>
      <c r="BQ34" s="139">
        <f t="shared" si="26"/>
        <v>-11.78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980</v>
      </c>
      <c r="G35" s="16">
        <f>'[3]15'!G37</f>
        <v>0</v>
      </c>
      <c r="H35" s="17">
        <f t="shared" si="27"/>
        <v>1300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420</v>
      </c>
      <c r="N35" s="16">
        <f>'[3]15'!O37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21.89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21.89</v>
      </c>
      <c r="AE35" s="8">
        <f t="shared" si="11"/>
        <v>21.89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21.89</v>
      </c>
      <c r="AL35" s="8">
        <f t="shared" si="31"/>
        <v>276.22000000000003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696.22</v>
      </c>
      <c r="AW35" s="200">
        <v>21.89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21.89</v>
      </c>
      <c r="BD35" s="200">
        <v>21.89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21.89</v>
      </c>
      <c r="BL35" s="8">
        <f t="shared" si="21"/>
        <v>0</v>
      </c>
      <c r="BM35" s="8">
        <f t="shared" si="22"/>
        <v>0</v>
      </c>
      <c r="BN35" s="8">
        <f t="shared" si="23"/>
        <v>21.89</v>
      </c>
      <c r="BO35" s="8">
        <f t="shared" si="24"/>
        <v>21.89</v>
      </c>
      <c r="BP35" s="139">
        <f t="shared" si="25"/>
        <v>-21.89</v>
      </c>
      <c r="BQ35" s="139">
        <f t="shared" si="26"/>
        <v>-21.89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980</v>
      </c>
      <c r="G36" s="16">
        <f>'[3]15'!G38</f>
        <v>0</v>
      </c>
      <c r="H36" s="17">
        <f t="shared" si="27"/>
        <v>1300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420</v>
      </c>
      <c r="N36" s="16">
        <f>'[3]15'!O38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21.89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21.89</v>
      </c>
      <c r="AE36" s="8">
        <f t="shared" si="11"/>
        <v>21.89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21.89</v>
      </c>
      <c r="AL36" s="8">
        <f t="shared" si="31"/>
        <v>276.22000000000003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696.22</v>
      </c>
      <c r="AW36" s="200">
        <v>21.89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21.89</v>
      </c>
      <c r="BD36" s="200">
        <v>21.89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21.89</v>
      </c>
      <c r="BL36" s="8">
        <f t="shared" si="21"/>
        <v>0</v>
      </c>
      <c r="BM36" s="8">
        <f t="shared" si="22"/>
        <v>0</v>
      </c>
      <c r="BN36" s="8">
        <f t="shared" si="23"/>
        <v>21.89</v>
      </c>
      <c r="BO36" s="8">
        <f t="shared" si="24"/>
        <v>21.89</v>
      </c>
      <c r="BP36" s="139">
        <f t="shared" si="25"/>
        <v>-21.89</v>
      </c>
      <c r="BQ36" s="139">
        <f t="shared" si="26"/>
        <v>-21.89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980</v>
      </c>
      <c r="G37" s="16">
        <f>'[3]15'!G39</f>
        <v>0</v>
      </c>
      <c r="H37" s="17">
        <f t="shared" si="27"/>
        <v>1300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420</v>
      </c>
      <c r="N37" s="16">
        <f>'[3]15'!O39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21.89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21.89</v>
      </c>
      <c r="AE37" s="8">
        <f t="shared" si="11"/>
        <v>21.89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21.89</v>
      </c>
      <c r="AL37" s="8">
        <f t="shared" si="31"/>
        <v>276.22000000000003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696.22</v>
      </c>
      <c r="AW37" s="200">
        <v>21.89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21.89</v>
      </c>
      <c r="BD37" s="200">
        <v>21.89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21.89</v>
      </c>
      <c r="BL37" s="8">
        <f t="shared" si="21"/>
        <v>0</v>
      </c>
      <c r="BM37" s="8">
        <f t="shared" si="22"/>
        <v>0</v>
      </c>
      <c r="BN37" s="8">
        <f t="shared" si="23"/>
        <v>21.89</v>
      </c>
      <c r="BO37" s="8">
        <f t="shared" si="24"/>
        <v>21.89</v>
      </c>
      <c r="BP37" s="139">
        <f t="shared" si="25"/>
        <v>-21.89</v>
      </c>
      <c r="BQ37" s="139">
        <f t="shared" si="26"/>
        <v>-21.89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980</v>
      </c>
      <c r="G38" s="16">
        <f>'[3]15'!G40</f>
        <v>0</v>
      </c>
      <c r="H38" s="17">
        <f t="shared" si="27"/>
        <v>1300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420</v>
      </c>
      <c r="N38" s="16">
        <f>'[3]15'!O40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21.89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21.89</v>
      </c>
      <c r="AE38" s="8">
        <f t="shared" si="11"/>
        <v>21.89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21.89</v>
      </c>
      <c r="AL38" s="8">
        <f t="shared" si="31"/>
        <v>276.22000000000003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696.22</v>
      </c>
      <c r="AW38" s="200">
        <v>21.89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21.89</v>
      </c>
      <c r="BD38" s="200">
        <v>21.89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21.89</v>
      </c>
      <c r="BL38" s="8">
        <f t="shared" si="21"/>
        <v>0</v>
      </c>
      <c r="BM38" s="8">
        <f t="shared" si="22"/>
        <v>0</v>
      </c>
      <c r="BN38" s="8">
        <f t="shared" si="23"/>
        <v>21.89</v>
      </c>
      <c r="BO38" s="8">
        <f t="shared" si="24"/>
        <v>21.89</v>
      </c>
      <c r="BP38" s="139">
        <f t="shared" si="25"/>
        <v>-21.89</v>
      </c>
      <c r="BQ38" s="139">
        <f t="shared" si="26"/>
        <v>-21.89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980</v>
      </c>
      <c r="G39" s="16">
        <f>'[3]15'!G41</f>
        <v>0</v>
      </c>
      <c r="H39" s="17">
        <f t="shared" si="27"/>
        <v>1300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420</v>
      </c>
      <c r="N39" s="16">
        <f>'[3]15'!O41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21.89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21.89</v>
      </c>
      <c r="AE39" s="8">
        <f t="shared" si="11"/>
        <v>21.89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21.89</v>
      </c>
      <c r="AL39" s="8">
        <f t="shared" si="31"/>
        <v>276.22000000000003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</v>
      </c>
      <c r="AQ39" s="8">
        <f t="shared" si="31"/>
        <v>0</v>
      </c>
      <c r="AR39" s="8">
        <f t="shared" si="18"/>
        <v>696.22</v>
      </c>
      <c r="AW39" s="200">
        <v>21.89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21.89</v>
      </c>
      <c r="BD39" s="200">
        <v>21.89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21.89</v>
      </c>
      <c r="BL39" s="8">
        <f t="shared" si="21"/>
        <v>0</v>
      </c>
      <c r="BM39" s="8">
        <f t="shared" si="22"/>
        <v>0</v>
      </c>
      <c r="BN39" s="8">
        <f t="shared" si="23"/>
        <v>21.89</v>
      </c>
      <c r="BO39" s="8">
        <f t="shared" si="24"/>
        <v>21.89</v>
      </c>
      <c r="BP39" s="139">
        <f t="shared" si="25"/>
        <v>-21.89</v>
      </c>
      <c r="BQ39" s="139">
        <f t="shared" si="26"/>
        <v>-21.89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980</v>
      </c>
      <c r="G40" s="16">
        <f>'[3]15'!G42</f>
        <v>0</v>
      </c>
      <c r="H40" s="17">
        <f t="shared" si="27"/>
        <v>1300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420</v>
      </c>
      <c r="N40" s="16">
        <f>'[3]15'!O42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21.89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21.89</v>
      </c>
      <c r="AE40" s="8">
        <f t="shared" si="11"/>
        <v>21.89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21.89</v>
      </c>
      <c r="AL40" s="8">
        <f t="shared" si="31"/>
        <v>276.22000000000003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</v>
      </c>
      <c r="AQ40" s="8">
        <f t="shared" si="31"/>
        <v>0</v>
      </c>
      <c r="AR40" s="8">
        <f t="shared" si="18"/>
        <v>696.22</v>
      </c>
      <c r="AW40" s="200">
        <v>21.89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21.89</v>
      </c>
      <c r="BD40" s="200">
        <v>21.89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21.89</v>
      </c>
      <c r="BL40" s="8">
        <f t="shared" si="21"/>
        <v>0</v>
      </c>
      <c r="BM40" s="8">
        <f t="shared" si="22"/>
        <v>0</v>
      </c>
      <c r="BN40" s="8">
        <f t="shared" si="23"/>
        <v>21.89</v>
      </c>
      <c r="BO40" s="8">
        <f t="shared" si="24"/>
        <v>21.89</v>
      </c>
      <c r="BP40" s="139">
        <f t="shared" si="25"/>
        <v>-21.89</v>
      </c>
      <c r="BQ40" s="139">
        <f t="shared" si="26"/>
        <v>-21.89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980</v>
      </c>
      <c r="G41" s="16">
        <f>'[3]15'!G43</f>
        <v>0</v>
      </c>
      <c r="H41" s="17">
        <f t="shared" si="27"/>
        <v>1300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420</v>
      </c>
      <c r="N41" s="16">
        <f>'[3]15'!O43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21.89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21.89</v>
      </c>
      <c r="AE41" s="8">
        <f t="shared" si="11"/>
        <v>21.89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21.89</v>
      </c>
      <c r="AL41" s="8">
        <f t="shared" si="31"/>
        <v>276.22000000000003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696.22</v>
      </c>
      <c r="AW41" s="200">
        <v>21.89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21.89</v>
      </c>
      <c r="BD41" s="200">
        <v>21.89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21.89</v>
      </c>
      <c r="BL41" s="8">
        <f t="shared" si="21"/>
        <v>0</v>
      </c>
      <c r="BM41" s="8">
        <f t="shared" si="22"/>
        <v>0</v>
      </c>
      <c r="BN41" s="8">
        <f t="shared" si="23"/>
        <v>21.89</v>
      </c>
      <c r="BO41" s="8">
        <f t="shared" si="24"/>
        <v>21.89</v>
      </c>
      <c r="BP41" s="139">
        <f t="shared" si="25"/>
        <v>-21.89</v>
      </c>
      <c r="BQ41" s="139">
        <f t="shared" si="26"/>
        <v>-21.89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980</v>
      </c>
      <c r="G42" s="16">
        <f>'[3]15'!G44</f>
        <v>0</v>
      </c>
      <c r="H42" s="17">
        <f t="shared" si="27"/>
        <v>1300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420</v>
      </c>
      <c r="N42" s="16">
        <f>'[3]15'!O44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23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</v>
      </c>
      <c r="AE42" s="8">
        <f t="shared" si="11"/>
        <v>23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</v>
      </c>
      <c r="AL42" s="8">
        <f t="shared" si="31"/>
        <v>274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694</v>
      </c>
      <c r="AW42" s="200">
        <v>23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23</v>
      </c>
      <c r="BD42" s="200">
        <v>23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23</v>
      </c>
      <c r="BL42" s="8">
        <f t="shared" si="21"/>
        <v>0</v>
      </c>
      <c r="BM42" s="8">
        <f t="shared" si="22"/>
        <v>0</v>
      </c>
      <c r="BN42" s="8">
        <f t="shared" si="23"/>
        <v>23</v>
      </c>
      <c r="BO42" s="8">
        <f t="shared" si="24"/>
        <v>23</v>
      </c>
      <c r="BP42" s="139">
        <f t="shared" si="25"/>
        <v>-23</v>
      </c>
      <c r="BQ42" s="139">
        <f t="shared" si="26"/>
        <v>-23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960</v>
      </c>
      <c r="G43" s="16">
        <f>'[3]15'!G45</f>
        <v>0</v>
      </c>
      <c r="H43" s="17">
        <f t="shared" si="27"/>
        <v>1280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420</v>
      </c>
      <c r="N43" s="16">
        <f>'[3]15'!O45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21.89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21.89</v>
      </c>
      <c r="AE43" s="8">
        <f t="shared" si="11"/>
        <v>21.89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21.89</v>
      </c>
      <c r="AL43" s="8">
        <f t="shared" si="31"/>
        <v>276.22000000000003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696.22</v>
      </c>
      <c r="AW43" s="200">
        <v>21.89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21.89</v>
      </c>
      <c r="BD43" s="200">
        <v>21.89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21.89</v>
      </c>
      <c r="BL43" s="8">
        <f t="shared" si="21"/>
        <v>0</v>
      </c>
      <c r="BM43" s="8">
        <f t="shared" si="22"/>
        <v>0</v>
      </c>
      <c r="BN43" s="8">
        <f t="shared" si="23"/>
        <v>21.89</v>
      </c>
      <c r="BO43" s="8">
        <f t="shared" si="24"/>
        <v>21.89</v>
      </c>
      <c r="BP43" s="139">
        <f t="shared" si="25"/>
        <v>-21.89</v>
      </c>
      <c r="BQ43" s="139">
        <f t="shared" si="26"/>
        <v>-21.89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960</v>
      </c>
      <c r="G44" s="16">
        <f>'[3]15'!G46</f>
        <v>0</v>
      </c>
      <c r="H44" s="17">
        <f t="shared" si="27"/>
        <v>1280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420</v>
      </c>
      <c r="N44" s="16">
        <f>'[3]15'!O46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21.89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21.89</v>
      </c>
      <c r="AE44" s="8">
        <f t="shared" si="11"/>
        <v>21.89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21.89</v>
      </c>
      <c r="AL44" s="8">
        <f t="shared" si="31"/>
        <v>276.22000000000003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696.22</v>
      </c>
      <c r="AW44" s="200">
        <v>21.89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21.89</v>
      </c>
      <c r="BD44" s="200">
        <v>21.89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21.89</v>
      </c>
      <c r="BL44" s="8">
        <f t="shared" si="21"/>
        <v>0</v>
      </c>
      <c r="BM44" s="8">
        <f t="shared" si="22"/>
        <v>0</v>
      </c>
      <c r="BN44" s="8">
        <f t="shared" si="23"/>
        <v>21.89</v>
      </c>
      <c r="BO44" s="8">
        <f t="shared" si="24"/>
        <v>21.89</v>
      </c>
      <c r="BP44" s="139">
        <f t="shared" si="25"/>
        <v>-21.89</v>
      </c>
      <c r="BQ44" s="139">
        <f t="shared" si="26"/>
        <v>-21.89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960</v>
      </c>
      <c r="G45" s="16">
        <f>'[3]15'!G47</f>
        <v>0</v>
      </c>
      <c r="H45" s="17">
        <f t="shared" si="27"/>
        <v>1280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420</v>
      </c>
      <c r="N45" s="16">
        <f>'[3]15'!O47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21.89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21.89</v>
      </c>
      <c r="AE45" s="8">
        <f t="shared" si="11"/>
        <v>21.89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21.89</v>
      </c>
      <c r="AL45" s="8">
        <f t="shared" si="31"/>
        <v>276.22000000000003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696.22</v>
      </c>
      <c r="AW45" s="200">
        <v>21.89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21.89</v>
      </c>
      <c r="BD45" s="200">
        <v>21.89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21.89</v>
      </c>
      <c r="BL45" s="8">
        <f t="shared" si="21"/>
        <v>0</v>
      </c>
      <c r="BM45" s="8">
        <f t="shared" si="22"/>
        <v>0</v>
      </c>
      <c r="BN45" s="8">
        <f t="shared" si="23"/>
        <v>21.89</v>
      </c>
      <c r="BO45" s="8">
        <f t="shared" si="24"/>
        <v>21.89</v>
      </c>
      <c r="BP45" s="139">
        <f t="shared" si="25"/>
        <v>-21.89</v>
      </c>
      <c r="BQ45" s="139">
        <f t="shared" si="26"/>
        <v>-21.89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960</v>
      </c>
      <c r="G46" s="16">
        <f>'[3]15'!G48</f>
        <v>0</v>
      </c>
      <c r="H46" s="17">
        <f t="shared" si="27"/>
        <v>1280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420</v>
      </c>
      <c r="N46" s="16">
        <f>'[3]15'!O48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21.89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21.89</v>
      </c>
      <c r="AE46" s="8">
        <f t="shared" si="11"/>
        <v>21.89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21.89</v>
      </c>
      <c r="AL46" s="8">
        <f t="shared" si="31"/>
        <v>276.22000000000003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</v>
      </c>
      <c r="AQ46" s="8">
        <f t="shared" si="31"/>
        <v>0</v>
      </c>
      <c r="AR46" s="8">
        <f t="shared" si="18"/>
        <v>696.22</v>
      </c>
      <c r="AW46" s="200">
        <v>21.89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21.89</v>
      </c>
      <c r="BD46" s="200">
        <v>21.89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21.89</v>
      </c>
      <c r="BL46" s="8">
        <f t="shared" si="21"/>
        <v>0</v>
      </c>
      <c r="BM46" s="8">
        <f t="shared" si="22"/>
        <v>0</v>
      </c>
      <c r="BN46" s="8">
        <f t="shared" si="23"/>
        <v>21.89</v>
      </c>
      <c r="BO46" s="8">
        <f t="shared" si="24"/>
        <v>21.89</v>
      </c>
      <c r="BP46" s="139">
        <f t="shared" si="25"/>
        <v>-21.89</v>
      </c>
      <c r="BQ46" s="139">
        <f t="shared" si="26"/>
        <v>-21.89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960</v>
      </c>
      <c r="G47" s="16">
        <f>'[3]15'!G49</f>
        <v>0</v>
      </c>
      <c r="H47" s="17">
        <f t="shared" si="27"/>
        <v>1280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420</v>
      </c>
      <c r="N47" s="16">
        <f>'[3]15'!O49</f>
        <v>0</v>
      </c>
      <c r="O47" s="17">
        <f t="shared" si="28"/>
        <v>740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</v>
      </c>
      <c r="V47" s="16">
        <f t="shared" si="29"/>
        <v>0</v>
      </c>
      <c r="W47" s="17">
        <f t="shared" si="30"/>
        <v>740</v>
      </c>
      <c r="X47" s="8">
        <f t="shared" si="4"/>
        <v>21.89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21.89</v>
      </c>
      <c r="AE47" s="8">
        <f t="shared" si="11"/>
        <v>21.89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21.89</v>
      </c>
      <c r="AL47" s="8">
        <f t="shared" si="31"/>
        <v>276.22000000000003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</v>
      </c>
      <c r="AQ47" s="8">
        <f t="shared" si="31"/>
        <v>0</v>
      </c>
      <c r="AR47" s="8">
        <f t="shared" si="18"/>
        <v>696.22</v>
      </c>
      <c r="AW47" s="200">
        <v>21.89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21.89</v>
      </c>
      <c r="BD47" s="200">
        <v>21.89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21.89</v>
      </c>
      <c r="BL47" s="8">
        <f t="shared" si="21"/>
        <v>0</v>
      </c>
      <c r="BM47" s="8">
        <f t="shared" si="22"/>
        <v>0</v>
      </c>
      <c r="BN47" s="8">
        <f t="shared" si="23"/>
        <v>21.89</v>
      </c>
      <c r="BO47" s="8">
        <f t="shared" si="24"/>
        <v>21.89</v>
      </c>
      <c r="BP47" s="139">
        <f t="shared" si="25"/>
        <v>-21.89</v>
      </c>
      <c r="BQ47" s="139">
        <f t="shared" si="26"/>
        <v>-21.89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960</v>
      </c>
      <c r="G48" s="16">
        <f>'[3]15'!G50</f>
        <v>0</v>
      </c>
      <c r="H48" s="17">
        <f t="shared" si="27"/>
        <v>1280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420</v>
      </c>
      <c r="N48" s="16">
        <f>'[3]15'!O50</f>
        <v>0</v>
      </c>
      <c r="O48" s="17">
        <f t="shared" si="28"/>
        <v>740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</v>
      </c>
      <c r="V48" s="16">
        <f t="shared" si="29"/>
        <v>0</v>
      </c>
      <c r="W48" s="17">
        <f t="shared" si="30"/>
        <v>740</v>
      </c>
      <c r="X48" s="8">
        <f t="shared" si="4"/>
        <v>21.89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21.89</v>
      </c>
      <c r="AE48" s="8">
        <f t="shared" si="11"/>
        <v>21.89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21.89</v>
      </c>
      <c r="AL48" s="8">
        <f t="shared" si="31"/>
        <v>276.22000000000003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</v>
      </c>
      <c r="AQ48" s="8">
        <f t="shared" si="31"/>
        <v>0</v>
      </c>
      <c r="AR48" s="8">
        <f t="shared" si="18"/>
        <v>696.22</v>
      </c>
      <c r="AW48" s="200">
        <v>21.89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21.89</v>
      </c>
      <c r="BD48" s="200">
        <v>21.89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21.89</v>
      </c>
      <c r="BL48" s="8">
        <f t="shared" si="21"/>
        <v>0</v>
      </c>
      <c r="BM48" s="8">
        <f t="shared" si="22"/>
        <v>0</v>
      </c>
      <c r="BN48" s="8">
        <f t="shared" si="23"/>
        <v>21.89</v>
      </c>
      <c r="BO48" s="8">
        <f t="shared" si="24"/>
        <v>21.89</v>
      </c>
      <c r="BP48" s="139">
        <f t="shared" si="25"/>
        <v>-21.89</v>
      </c>
      <c r="BQ48" s="139">
        <f t="shared" si="26"/>
        <v>-21.89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960</v>
      </c>
      <c r="G49" s="16">
        <f>'[3]15'!G51</f>
        <v>0</v>
      </c>
      <c r="H49" s="17">
        <f t="shared" si="27"/>
        <v>1280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420</v>
      </c>
      <c r="N49" s="16">
        <f>'[3]15'!O51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21.89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21.89</v>
      </c>
      <c r="AE49" s="8">
        <f t="shared" si="11"/>
        <v>21.89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21.89</v>
      </c>
      <c r="AL49" s="8">
        <f t="shared" si="31"/>
        <v>276.22000000000003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696.22</v>
      </c>
      <c r="AW49" s="200">
        <v>21.89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21.89</v>
      </c>
      <c r="BD49" s="200">
        <v>21.89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21.89</v>
      </c>
      <c r="BL49" s="8">
        <f t="shared" si="21"/>
        <v>0</v>
      </c>
      <c r="BM49" s="8">
        <f t="shared" si="22"/>
        <v>0</v>
      </c>
      <c r="BN49" s="8">
        <f t="shared" si="23"/>
        <v>21.89</v>
      </c>
      <c r="BO49" s="8">
        <f t="shared" si="24"/>
        <v>21.89</v>
      </c>
      <c r="BP49" s="139">
        <f t="shared" si="25"/>
        <v>-21.89</v>
      </c>
      <c r="BQ49" s="139">
        <f t="shared" si="26"/>
        <v>-21.89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960</v>
      </c>
      <c r="G50" s="16">
        <f>'[3]15'!G52</f>
        <v>0</v>
      </c>
      <c r="H50" s="17">
        <f t="shared" si="27"/>
        <v>1280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420</v>
      </c>
      <c r="N50" s="16">
        <f>'[3]15'!O52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21.89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21.89</v>
      </c>
      <c r="AE50" s="8">
        <f t="shared" si="11"/>
        <v>21.89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21.89</v>
      </c>
      <c r="AL50" s="8">
        <f t="shared" si="31"/>
        <v>276.22000000000003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696.22</v>
      </c>
      <c r="AW50" s="200">
        <v>21.89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21.89</v>
      </c>
      <c r="BD50" s="200">
        <v>21.89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21.89</v>
      </c>
      <c r="BL50" s="8">
        <f t="shared" si="21"/>
        <v>0</v>
      </c>
      <c r="BM50" s="8">
        <f t="shared" si="22"/>
        <v>0</v>
      </c>
      <c r="BN50" s="8">
        <f t="shared" si="23"/>
        <v>21.89</v>
      </c>
      <c r="BO50" s="8">
        <f t="shared" si="24"/>
        <v>21.89</v>
      </c>
      <c r="BP50" s="139">
        <f t="shared" si="25"/>
        <v>-21.89</v>
      </c>
      <c r="BQ50" s="139">
        <f t="shared" si="26"/>
        <v>-21.89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960</v>
      </c>
      <c r="G51" s="16">
        <f>'[3]15'!G53</f>
        <v>0</v>
      </c>
      <c r="H51" s="17">
        <f t="shared" si="27"/>
        <v>1280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420</v>
      </c>
      <c r="N51" s="16">
        <f>'[3]15'!O53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11.78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11.78</v>
      </c>
      <c r="AL51" s="8">
        <f t="shared" si="31"/>
        <v>276.22000000000003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696.22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11.78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11.78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11.78</v>
      </c>
      <c r="BP51" s="139">
        <f t="shared" si="25"/>
        <v>-32</v>
      </c>
      <c r="BQ51" s="139">
        <f t="shared" si="26"/>
        <v>-11.78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960</v>
      </c>
      <c r="G52" s="16">
        <f>'[3]15'!G54</f>
        <v>0</v>
      </c>
      <c r="H52" s="17">
        <f t="shared" si="27"/>
        <v>1280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420</v>
      </c>
      <c r="N52" s="16">
        <f>'[3]15'!O54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11.78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11.78</v>
      </c>
      <c r="AL52" s="8">
        <f t="shared" si="31"/>
        <v>276.22000000000003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696.22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11.78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11.78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11.78</v>
      </c>
      <c r="BP52" s="139">
        <f t="shared" si="25"/>
        <v>-32</v>
      </c>
      <c r="BQ52" s="139">
        <f t="shared" si="26"/>
        <v>-11.78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960</v>
      </c>
      <c r="G53" s="16">
        <f>'[3]15'!G55</f>
        <v>0</v>
      </c>
      <c r="H53" s="17">
        <f t="shared" si="27"/>
        <v>1280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420</v>
      </c>
      <c r="N53" s="16">
        <f>'[3]15'!O55</f>
        <v>0</v>
      </c>
      <c r="O53" s="17">
        <f t="shared" si="28"/>
        <v>740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0</v>
      </c>
      <c r="W53" s="17">
        <f t="shared" si="30"/>
        <v>740</v>
      </c>
      <c r="X53" s="8">
        <f t="shared" si="4"/>
        <v>21.89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21.89</v>
      </c>
      <c r="AE53" s="8">
        <f t="shared" si="11"/>
        <v>21.89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21.89</v>
      </c>
      <c r="AL53" s="8">
        <f t="shared" si="31"/>
        <v>276.22000000000003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0</v>
      </c>
      <c r="AR53" s="8">
        <f t="shared" si="18"/>
        <v>696.22</v>
      </c>
      <c r="AW53" s="200">
        <v>21.89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21.89</v>
      </c>
      <c r="BD53" s="200">
        <v>21.89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21.89</v>
      </c>
      <c r="BL53" s="8">
        <f t="shared" si="21"/>
        <v>0</v>
      </c>
      <c r="BM53" s="8">
        <f t="shared" si="22"/>
        <v>0</v>
      </c>
      <c r="BN53" s="8">
        <f t="shared" si="23"/>
        <v>21.89</v>
      </c>
      <c r="BO53" s="8">
        <f t="shared" si="24"/>
        <v>21.89</v>
      </c>
      <c r="BP53" s="139">
        <f t="shared" si="25"/>
        <v>-21.89</v>
      </c>
      <c r="BQ53" s="139">
        <f t="shared" si="26"/>
        <v>-21.89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960</v>
      </c>
      <c r="G54" s="16">
        <f>'[3]15'!G56</f>
        <v>0</v>
      </c>
      <c r="H54" s="17">
        <f t="shared" si="27"/>
        <v>1280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420</v>
      </c>
      <c r="N54" s="16">
        <f>'[3]15'!O56</f>
        <v>0</v>
      </c>
      <c r="O54" s="17">
        <f t="shared" si="28"/>
        <v>740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0</v>
      </c>
      <c r="W54" s="17">
        <f t="shared" si="30"/>
        <v>740</v>
      </c>
      <c r="X54" s="8">
        <f t="shared" si="4"/>
        <v>21.89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21.89</v>
      </c>
      <c r="AE54" s="8">
        <f t="shared" si="11"/>
        <v>21.89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21.89</v>
      </c>
      <c r="AL54" s="8">
        <f t="shared" si="31"/>
        <v>276.22000000000003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0</v>
      </c>
      <c r="AR54" s="8">
        <f t="shared" si="18"/>
        <v>696.22</v>
      </c>
      <c r="AW54" s="200">
        <v>21.89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21.89</v>
      </c>
      <c r="BD54" s="200">
        <v>21.89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21.89</v>
      </c>
      <c r="BL54" s="8">
        <f t="shared" si="21"/>
        <v>0</v>
      </c>
      <c r="BM54" s="8">
        <f t="shared" si="22"/>
        <v>0</v>
      </c>
      <c r="BN54" s="8">
        <f t="shared" si="23"/>
        <v>21.89</v>
      </c>
      <c r="BO54" s="8">
        <f t="shared" si="24"/>
        <v>21.89</v>
      </c>
      <c r="BP54" s="139">
        <f t="shared" si="25"/>
        <v>-21.89</v>
      </c>
      <c r="BQ54" s="139">
        <f t="shared" si="26"/>
        <v>-21.89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960</v>
      </c>
      <c r="G55" s="16">
        <f>'[3]15'!G57</f>
        <v>0</v>
      </c>
      <c r="H55" s="17">
        <f t="shared" si="27"/>
        <v>1280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420</v>
      </c>
      <c r="N55" s="16">
        <f>'[3]15'!O57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21.89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21.89</v>
      </c>
      <c r="AE55" s="8">
        <f t="shared" si="11"/>
        <v>21.89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21.89</v>
      </c>
      <c r="AL55" s="8">
        <f t="shared" si="31"/>
        <v>276.22000000000003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696.22</v>
      </c>
      <c r="AW55" s="200">
        <v>21.89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21.89</v>
      </c>
      <c r="BD55" s="200">
        <v>21.89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21.89</v>
      </c>
      <c r="BL55" s="8">
        <f t="shared" si="21"/>
        <v>0</v>
      </c>
      <c r="BM55" s="8">
        <f t="shared" si="22"/>
        <v>0</v>
      </c>
      <c r="BN55" s="8">
        <f t="shared" si="23"/>
        <v>21.89</v>
      </c>
      <c r="BO55" s="8">
        <f t="shared" si="24"/>
        <v>21.89</v>
      </c>
      <c r="BP55" s="139">
        <f t="shared" si="25"/>
        <v>-21.89</v>
      </c>
      <c r="BQ55" s="139">
        <f t="shared" si="26"/>
        <v>-21.89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960</v>
      </c>
      <c r="G56" s="16">
        <f>'[3]15'!G58</f>
        <v>0</v>
      </c>
      <c r="H56" s="17">
        <f t="shared" si="27"/>
        <v>1280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420</v>
      </c>
      <c r="N56" s="16">
        <f>'[3]15'!O58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21.89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21.89</v>
      </c>
      <c r="AE56" s="8">
        <f t="shared" si="11"/>
        <v>21.89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21.89</v>
      </c>
      <c r="AL56" s="8">
        <f t="shared" si="31"/>
        <v>276.22000000000003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696.22</v>
      </c>
      <c r="AW56" s="200">
        <v>21.89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21.89</v>
      </c>
      <c r="BD56" s="200">
        <v>21.89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21.89</v>
      </c>
      <c r="BL56" s="8">
        <f t="shared" si="21"/>
        <v>0</v>
      </c>
      <c r="BM56" s="8">
        <f t="shared" si="22"/>
        <v>0</v>
      </c>
      <c r="BN56" s="8">
        <f t="shared" si="23"/>
        <v>21.89</v>
      </c>
      <c r="BO56" s="8">
        <f t="shared" si="24"/>
        <v>21.89</v>
      </c>
      <c r="BP56" s="139">
        <f t="shared" si="25"/>
        <v>-21.89</v>
      </c>
      <c r="BQ56" s="139">
        <f t="shared" si="26"/>
        <v>-21.89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960</v>
      </c>
      <c r="G57" s="16">
        <f>'[3]15'!G59</f>
        <v>0</v>
      </c>
      <c r="H57" s="17">
        <f t="shared" si="27"/>
        <v>1280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420</v>
      </c>
      <c r="N57" s="16">
        <f>'[3]15'!O59</f>
        <v>0</v>
      </c>
      <c r="O57" s="17">
        <f t="shared" si="28"/>
        <v>740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0</v>
      </c>
      <c r="W57" s="17">
        <f t="shared" si="30"/>
        <v>740</v>
      </c>
      <c r="X57" s="8">
        <f t="shared" si="4"/>
        <v>21.89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21.89</v>
      </c>
      <c r="AE57" s="8">
        <f t="shared" si="11"/>
        <v>21.89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21.89</v>
      </c>
      <c r="AL57" s="8">
        <f t="shared" si="31"/>
        <v>276.22000000000003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0</v>
      </c>
      <c r="AR57" s="8">
        <f t="shared" si="18"/>
        <v>696.22</v>
      </c>
      <c r="AW57" s="200">
        <v>21.89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21.89</v>
      </c>
      <c r="BD57" s="200">
        <v>21.89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21.89</v>
      </c>
      <c r="BL57" s="8">
        <f t="shared" si="21"/>
        <v>0</v>
      </c>
      <c r="BM57" s="8">
        <f t="shared" si="22"/>
        <v>0</v>
      </c>
      <c r="BN57" s="8">
        <f t="shared" si="23"/>
        <v>21.89</v>
      </c>
      <c r="BO57" s="8">
        <f t="shared" si="24"/>
        <v>21.89</v>
      </c>
      <c r="BP57" s="139">
        <f t="shared" si="25"/>
        <v>-21.89</v>
      </c>
      <c r="BQ57" s="139">
        <f t="shared" si="26"/>
        <v>-21.89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960</v>
      </c>
      <c r="G58" s="16">
        <f>'[3]15'!G60</f>
        <v>0</v>
      </c>
      <c r="H58" s="17">
        <f t="shared" si="27"/>
        <v>1280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420</v>
      </c>
      <c r="N58" s="16">
        <f>'[3]15'!O60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21.89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21.89</v>
      </c>
      <c r="AE58" s="8">
        <f t="shared" si="11"/>
        <v>21.89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21.89</v>
      </c>
      <c r="AL58" s="8">
        <f t="shared" si="31"/>
        <v>276.22000000000003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696.22</v>
      </c>
      <c r="AW58" s="200">
        <v>21.89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21.89</v>
      </c>
      <c r="BD58" s="200">
        <v>21.89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21.89</v>
      </c>
      <c r="BL58" s="8">
        <f t="shared" si="21"/>
        <v>0</v>
      </c>
      <c r="BM58" s="8">
        <f t="shared" si="22"/>
        <v>0</v>
      </c>
      <c r="BN58" s="8">
        <f t="shared" si="23"/>
        <v>21.89</v>
      </c>
      <c r="BO58" s="8">
        <f t="shared" si="24"/>
        <v>21.89</v>
      </c>
      <c r="BP58" s="139">
        <f t="shared" si="25"/>
        <v>-21.89</v>
      </c>
      <c r="BQ58" s="139">
        <f t="shared" si="26"/>
        <v>-21.89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960</v>
      </c>
      <c r="G59" s="16">
        <f>'[3]15'!G61</f>
        <v>0</v>
      </c>
      <c r="H59" s="17">
        <f t="shared" si="27"/>
        <v>1280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420</v>
      </c>
      <c r="N59" s="16">
        <f>'[3]15'!O61</f>
        <v>0</v>
      </c>
      <c r="O59" s="17">
        <f t="shared" si="28"/>
        <v>740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0</v>
      </c>
      <c r="W59" s="17">
        <f t="shared" si="30"/>
        <v>740</v>
      </c>
      <c r="X59" s="8">
        <f t="shared" si="4"/>
        <v>21.89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21.89</v>
      </c>
      <c r="AE59" s="8">
        <f t="shared" si="11"/>
        <v>21.89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21.89</v>
      </c>
      <c r="AL59" s="8">
        <f t="shared" si="31"/>
        <v>276.22000000000003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0</v>
      </c>
      <c r="AR59" s="8">
        <f t="shared" si="18"/>
        <v>696.22</v>
      </c>
      <c r="AW59" s="200">
        <v>21.89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21.89</v>
      </c>
      <c r="BD59" s="200">
        <v>21.89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21.89</v>
      </c>
      <c r="BL59" s="8">
        <f t="shared" si="21"/>
        <v>0</v>
      </c>
      <c r="BM59" s="8">
        <f t="shared" si="22"/>
        <v>0</v>
      </c>
      <c r="BN59" s="8">
        <f t="shared" si="23"/>
        <v>21.89</v>
      </c>
      <c r="BO59" s="8">
        <f t="shared" si="24"/>
        <v>21.89</v>
      </c>
      <c r="BP59" s="139">
        <f t="shared" si="25"/>
        <v>-21.89</v>
      </c>
      <c r="BQ59" s="139">
        <f t="shared" si="26"/>
        <v>-21.89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960</v>
      </c>
      <c r="G60" s="16">
        <f>'[3]15'!G62</f>
        <v>0</v>
      </c>
      <c r="H60" s="17">
        <f t="shared" si="27"/>
        <v>1280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420</v>
      </c>
      <c r="N60" s="16">
        <f>'[3]15'!O62</f>
        <v>0</v>
      </c>
      <c r="O60" s="17">
        <f t="shared" si="28"/>
        <v>740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</v>
      </c>
      <c r="V60" s="16">
        <f t="shared" si="32"/>
        <v>0</v>
      </c>
      <c r="W60" s="17">
        <f t="shared" si="30"/>
        <v>740</v>
      </c>
      <c r="X60" s="8">
        <f t="shared" si="4"/>
        <v>21.89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21.89</v>
      </c>
      <c r="AE60" s="8">
        <f t="shared" si="11"/>
        <v>21.89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21.89</v>
      </c>
      <c r="AL60" s="8">
        <f t="shared" si="31"/>
        <v>276.22000000000003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</v>
      </c>
      <c r="AQ60" s="8">
        <f t="shared" si="31"/>
        <v>0</v>
      </c>
      <c r="AR60" s="8">
        <f t="shared" si="18"/>
        <v>696.22</v>
      </c>
      <c r="AW60" s="200">
        <v>21.89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21.89</v>
      </c>
      <c r="BD60" s="200">
        <v>21.89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21.89</v>
      </c>
      <c r="BL60" s="8">
        <f t="shared" si="21"/>
        <v>0</v>
      </c>
      <c r="BM60" s="8">
        <f t="shared" si="22"/>
        <v>0</v>
      </c>
      <c r="BN60" s="8">
        <f t="shared" si="23"/>
        <v>21.89</v>
      </c>
      <c r="BO60" s="8">
        <f t="shared" si="24"/>
        <v>21.89</v>
      </c>
      <c r="BP60" s="139">
        <f t="shared" si="25"/>
        <v>-21.89</v>
      </c>
      <c r="BQ60" s="139">
        <f t="shared" si="26"/>
        <v>-21.89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960</v>
      </c>
      <c r="G61" s="16">
        <f>'[3]15'!G63</f>
        <v>0</v>
      </c>
      <c r="H61" s="17">
        <f t="shared" si="27"/>
        <v>1280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420</v>
      </c>
      <c r="N61" s="16">
        <f>'[3]15'!O63</f>
        <v>0</v>
      </c>
      <c r="O61" s="17">
        <f t="shared" si="28"/>
        <v>740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420</v>
      </c>
      <c r="V61" s="16">
        <f t="shared" si="32"/>
        <v>0</v>
      </c>
      <c r="W61" s="17">
        <f t="shared" si="30"/>
        <v>740</v>
      </c>
      <c r="X61" s="8">
        <f t="shared" si="4"/>
        <v>21.89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21.89</v>
      </c>
      <c r="AE61" s="8">
        <f t="shared" si="11"/>
        <v>21.89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21.89</v>
      </c>
      <c r="AL61" s="8">
        <f t="shared" si="31"/>
        <v>276.22000000000003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420</v>
      </c>
      <c r="AQ61" s="8">
        <f t="shared" si="34"/>
        <v>0</v>
      </c>
      <c r="AR61" s="8">
        <f t="shared" si="18"/>
        <v>696.22</v>
      </c>
      <c r="AW61" s="200">
        <v>21.89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21.89</v>
      </c>
      <c r="BD61" s="200">
        <v>21.89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21.89</v>
      </c>
      <c r="BL61" s="8">
        <f t="shared" si="21"/>
        <v>0</v>
      </c>
      <c r="BM61" s="8">
        <f t="shared" si="22"/>
        <v>0</v>
      </c>
      <c r="BN61" s="8">
        <f t="shared" si="23"/>
        <v>21.89</v>
      </c>
      <c r="BO61" s="8">
        <f t="shared" si="24"/>
        <v>21.89</v>
      </c>
      <c r="BP61" s="139">
        <f t="shared" si="25"/>
        <v>-21.89</v>
      </c>
      <c r="BQ61" s="139">
        <f t="shared" si="26"/>
        <v>-21.89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960</v>
      </c>
      <c r="G62" s="16">
        <f>'[3]15'!G64</f>
        <v>0</v>
      </c>
      <c r="H62" s="17">
        <f t="shared" si="27"/>
        <v>1280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420</v>
      </c>
      <c r="N62" s="16">
        <f>'[3]15'!O64</f>
        <v>0</v>
      </c>
      <c r="O62" s="17">
        <f t="shared" si="28"/>
        <v>740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420</v>
      </c>
      <c r="V62" s="16">
        <f t="shared" si="32"/>
        <v>0</v>
      </c>
      <c r="W62" s="17">
        <f t="shared" si="30"/>
        <v>740</v>
      </c>
      <c r="X62" s="8">
        <f t="shared" si="4"/>
        <v>21.89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21.89</v>
      </c>
      <c r="AE62" s="8">
        <f t="shared" si="11"/>
        <v>21.89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21.89</v>
      </c>
      <c r="AL62" s="8">
        <f t="shared" ref="AL62:AN98" si="35">Q62-X62-AE62</f>
        <v>276.22000000000003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420</v>
      </c>
      <c r="AQ62" s="8">
        <f t="shared" si="34"/>
        <v>0</v>
      </c>
      <c r="AR62" s="8">
        <f t="shared" si="18"/>
        <v>696.22</v>
      </c>
      <c r="AW62" s="200">
        <v>21.89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21.89</v>
      </c>
      <c r="BD62" s="200">
        <v>21.89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21.89</v>
      </c>
      <c r="BL62" s="8">
        <f t="shared" si="21"/>
        <v>0</v>
      </c>
      <c r="BM62" s="8">
        <f t="shared" si="22"/>
        <v>0</v>
      </c>
      <c r="BN62" s="8">
        <f t="shared" si="23"/>
        <v>21.89</v>
      </c>
      <c r="BO62" s="8">
        <f t="shared" si="24"/>
        <v>21.89</v>
      </c>
      <c r="BP62" s="139">
        <f t="shared" si="25"/>
        <v>-21.89</v>
      </c>
      <c r="BQ62" s="139">
        <f t="shared" si="26"/>
        <v>-21.89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960</v>
      </c>
      <c r="G63" s="16">
        <f>'[3]15'!G65</f>
        <v>0</v>
      </c>
      <c r="H63" s="17">
        <f t="shared" si="27"/>
        <v>1280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420</v>
      </c>
      <c r="N63" s="16">
        <f>'[3]15'!O65</f>
        <v>0</v>
      </c>
      <c r="O63" s="17">
        <f t="shared" si="28"/>
        <v>740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420</v>
      </c>
      <c r="V63" s="16">
        <f t="shared" si="32"/>
        <v>0</v>
      </c>
      <c r="W63" s="17">
        <f t="shared" si="30"/>
        <v>740</v>
      </c>
      <c r="X63" s="8">
        <f t="shared" si="4"/>
        <v>21.89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21.89</v>
      </c>
      <c r="AE63" s="8">
        <f t="shared" si="11"/>
        <v>21.89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21.89</v>
      </c>
      <c r="AL63" s="8">
        <f t="shared" si="35"/>
        <v>276.22000000000003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420</v>
      </c>
      <c r="AQ63" s="8">
        <f t="shared" si="34"/>
        <v>0</v>
      </c>
      <c r="AR63" s="8">
        <f t="shared" si="18"/>
        <v>696.22</v>
      </c>
      <c r="AW63" s="200">
        <v>21.89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21.89</v>
      </c>
      <c r="BD63" s="200">
        <v>21.89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21.89</v>
      </c>
      <c r="BL63" s="8">
        <f t="shared" si="21"/>
        <v>0</v>
      </c>
      <c r="BM63" s="8">
        <f t="shared" si="22"/>
        <v>0</v>
      </c>
      <c r="BN63" s="8">
        <f t="shared" si="23"/>
        <v>21.89</v>
      </c>
      <c r="BO63" s="8">
        <f t="shared" si="24"/>
        <v>21.89</v>
      </c>
      <c r="BP63" s="139">
        <f t="shared" si="25"/>
        <v>-21.89</v>
      </c>
      <c r="BQ63" s="139">
        <f t="shared" si="26"/>
        <v>-21.89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960</v>
      </c>
      <c r="G64" s="16">
        <f>'[3]15'!G66</f>
        <v>0</v>
      </c>
      <c r="H64" s="17">
        <f t="shared" si="27"/>
        <v>1280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420</v>
      </c>
      <c r="N64" s="16">
        <f>'[3]15'!O66</f>
        <v>0</v>
      </c>
      <c r="O64" s="17">
        <f t="shared" si="28"/>
        <v>740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420</v>
      </c>
      <c r="V64" s="16">
        <f t="shared" si="32"/>
        <v>0</v>
      </c>
      <c r="W64" s="17">
        <f t="shared" si="30"/>
        <v>740</v>
      </c>
      <c r="X64" s="8">
        <f t="shared" si="4"/>
        <v>21.89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21.89</v>
      </c>
      <c r="AE64" s="8">
        <f t="shared" si="11"/>
        <v>21.89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21.89</v>
      </c>
      <c r="AL64" s="8">
        <f t="shared" si="35"/>
        <v>276.22000000000003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420</v>
      </c>
      <c r="AQ64" s="8">
        <f t="shared" si="34"/>
        <v>0</v>
      </c>
      <c r="AR64" s="8">
        <f t="shared" si="18"/>
        <v>696.22</v>
      </c>
      <c r="AW64" s="200">
        <v>21.89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21.89</v>
      </c>
      <c r="BD64" s="200">
        <v>21.89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21.89</v>
      </c>
      <c r="BL64" s="8">
        <f t="shared" si="21"/>
        <v>0</v>
      </c>
      <c r="BM64" s="8">
        <f t="shared" si="22"/>
        <v>0</v>
      </c>
      <c r="BN64" s="8">
        <f t="shared" si="23"/>
        <v>21.89</v>
      </c>
      <c r="BO64" s="8">
        <f t="shared" si="24"/>
        <v>21.89</v>
      </c>
      <c r="BP64" s="139">
        <f t="shared" si="25"/>
        <v>-21.89</v>
      </c>
      <c r="BQ64" s="139">
        <f t="shared" si="26"/>
        <v>-21.89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960</v>
      </c>
      <c r="G65" s="16">
        <f>'[3]15'!G67</f>
        <v>0</v>
      </c>
      <c r="H65" s="17">
        <f t="shared" si="27"/>
        <v>1280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420</v>
      </c>
      <c r="N65" s="16">
        <f>'[3]15'!O67</f>
        <v>0</v>
      </c>
      <c r="O65" s="17">
        <f t="shared" si="28"/>
        <v>740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420</v>
      </c>
      <c r="V65" s="16">
        <f t="shared" si="32"/>
        <v>0</v>
      </c>
      <c r="W65" s="17">
        <f t="shared" si="30"/>
        <v>740</v>
      </c>
      <c r="X65" s="8">
        <f t="shared" si="4"/>
        <v>21.89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21.89</v>
      </c>
      <c r="AE65" s="8">
        <f t="shared" si="11"/>
        <v>21.89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21.89</v>
      </c>
      <c r="AL65" s="8">
        <f t="shared" si="35"/>
        <v>276.22000000000003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420</v>
      </c>
      <c r="AQ65" s="8">
        <f t="shared" si="34"/>
        <v>0</v>
      </c>
      <c r="AR65" s="8">
        <f t="shared" si="18"/>
        <v>696.22</v>
      </c>
      <c r="AW65" s="200">
        <v>21.89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21.89</v>
      </c>
      <c r="BD65" s="200">
        <v>21.89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21.89</v>
      </c>
      <c r="BL65" s="8">
        <f t="shared" si="21"/>
        <v>0</v>
      </c>
      <c r="BM65" s="8">
        <f t="shared" si="22"/>
        <v>0</v>
      </c>
      <c r="BN65" s="8">
        <f t="shared" si="23"/>
        <v>21.89</v>
      </c>
      <c r="BO65" s="8">
        <f t="shared" si="24"/>
        <v>21.89</v>
      </c>
      <c r="BP65" s="139">
        <f t="shared" si="25"/>
        <v>-21.89</v>
      </c>
      <c r="BQ65" s="139">
        <f t="shared" si="26"/>
        <v>-21.89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960</v>
      </c>
      <c r="G66" s="16">
        <f>'[3]15'!G68</f>
        <v>0</v>
      </c>
      <c r="H66" s="17">
        <f t="shared" si="27"/>
        <v>1280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420</v>
      </c>
      <c r="N66" s="16">
        <f>'[3]15'!O68</f>
        <v>0</v>
      </c>
      <c r="O66" s="17">
        <f t="shared" si="28"/>
        <v>740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420</v>
      </c>
      <c r="V66" s="16">
        <f t="shared" si="32"/>
        <v>0</v>
      </c>
      <c r="W66" s="17">
        <f t="shared" si="30"/>
        <v>740</v>
      </c>
      <c r="X66" s="8">
        <f t="shared" si="4"/>
        <v>21.89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21.89</v>
      </c>
      <c r="AE66" s="8">
        <f t="shared" si="11"/>
        <v>21.89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21.89</v>
      </c>
      <c r="AL66" s="8">
        <f t="shared" si="35"/>
        <v>276.22000000000003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420</v>
      </c>
      <c r="AQ66" s="8">
        <f t="shared" si="34"/>
        <v>0</v>
      </c>
      <c r="AR66" s="8">
        <f t="shared" si="18"/>
        <v>696.22</v>
      </c>
      <c r="AW66" s="200">
        <v>21.89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21.89</v>
      </c>
      <c r="BD66" s="200">
        <v>21.89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21.89</v>
      </c>
      <c r="BL66" s="8">
        <f t="shared" si="21"/>
        <v>0</v>
      </c>
      <c r="BM66" s="8">
        <f t="shared" si="22"/>
        <v>0</v>
      </c>
      <c r="BN66" s="8">
        <f t="shared" si="23"/>
        <v>21.89</v>
      </c>
      <c r="BO66" s="8">
        <f t="shared" si="24"/>
        <v>21.89</v>
      </c>
      <c r="BP66" s="139">
        <f t="shared" si="25"/>
        <v>-21.89</v>
      </c>
      <c r="BQ66" s="139">
        <f t="shared" si="26"/>
        <v>-21.89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960</v>
      </c>
      <c r="G67" s="16">
        <f>'[3]15'!G69</f>
        <v>0</v>
      </c>
      <c r="H67" s="17">
        <f t="shared" si="27"/>
        <v>1280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420</v>
      </c>
      <c r="N67" s="16">
        <f>'[3]15'!O69</f>
        <v>0</v>
      </c>
      <c r="O67" s="17">
        <f t="shared" si="28"/>
        <v>740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420</v>
      </c>
      <c r="V67" s="16">
        <f t="shared" si="32"/>
        <v>0</v>
      </c>
      <c r="W67" s="17">
        <f t="shared" si="30"/>
        <v>740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11.78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11.78</v>
      </c>
      <c r="AL67" s="8">
        <f t="shared" si="35"/>
        <v>276.22000000000003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420</v>
      </c>
      <c r="AQ67" s="8">
        <f t="shared" si="34"/>
        <v>0</v>
      </c>
      <c r="AR67" s="8">
        <f t="shared" si="18"/>
        <v>696.22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11.78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11.78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11.78</v>
      </c>
      <c r="BP67" s="139">
        <f t="shared" si="25"/>
        <v>-32</v>
      </c>
      <c r="BQ67" s="139">
        <f t="shared" si="26"/>
        <v>-11.78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960</v>
      </c>
      <c r="G68" s="16">
        <f>'[3]15'!G70</f>
        <v>0</v>
      </c>
      <c r="H68" s="17">
        <f t="shared" si="27"/>
        <v>1280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420</v>
      </c>
      <c r="N68" s="16">
        <f>'[3]15'!O70</f>
        <v>0</v>
      </c>
      <c r="O68" s="17">
        <f t="shared" si="28"/>
        <v>740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420</v>
      </c>
      <c r="V68" s="16">
        <f t="shared" si="32"/>
        <v>0</v>
      </c>
      <c r="W68" s="17">
        <f t="shared" si="30"/>
        <v>740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11.78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11.78</v>
      </c>
      <c r="AL68" s="8">
        <f t="shared" si="35"/>
        <v>276.22000000000003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420</v>
      </c>
      <c r="AQ68" s="8">
        <f t="shared" si="34"/>
        <v>0</v>
      </c>
      <c r="AR68" s="8">
        <f t="shared" ref="AR68:AR98" si="50">SUM(AL68:AQ68)</f>
        <v>696.22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11.78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11.78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11.78</v>
      </c>
      <c r="BP68" s="139">
        <f t="shared" ref="BP68:BP98" si="57">BL68-BN68</f>
        <v>-32</v>
      </c>
      <c r="BQ68" s="139">
        <f t="shared" ref="BQ68:BQ98" si="58">BM68-BO68</f>
        <v>-11.78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960</v>
      </c>
      <c r="G69" s="16">
        <f>'[3]15'!G71</f>
        <v>0</v>
      </c>
      <c r="H69" s="17">
        <f t="shared" ref="H69:H98" si="59">SUM(B69:G69)</f>
        <v>1280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420</v>
      </c>
      <c r="N69" s="16">
        <f>'[3]15'!O71</f>
        <v>0</v>
      </c>
      <c r="O69" s="17">
        <f t="shared" ref="O69:O98" si="60">SUM(I69:N69)</f>
        <v>740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420</v>
      </c>
      <c r="V69" s="16">
        <f t="shared" si="32"/>
        <v>0</v>
      </c>
      <c r="W69" s="17">
        <f t="shared" ref="W69:W98" si="61">SUM(Q69:V69)</f>
        <v>740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11.78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11.78</v>
      </c>
      <c r="AL69" s="8">
        <f t="shared" si="35"/>
        <v>276.22000000000003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420</v>
      </c>
      <c r="AQ69" s="8">
        <f t="shared" si="34"/>
        <v>0</v>
      </c>
      <c r="AR69" s="8">
        <f t="shared" si="50"/>
        <v>696.22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11.78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11.78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11.78</v>
      </c>
      <c r="BP69" s="139">
        <f t="shared" si="57"/>
        <v>-32</v>
      </c>
      <c r="BQ69" s="139">
        <f t="shared" si="58"/>
        <v>-11.78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960</v>
      </c>
      <c r="G70" s="16">
        <f>'[3]15'!G72</f>
        <v>0</v>
      </c>
      <c r="H70" s="17">
        <f t="shared" si="59"/>
        <v>1280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420</v>
      </c>
      <c r="N70" s="16">
        <f>'[3]15'!O72</f>
        <v>0</v>
      </c>
      <c r="O70" s="17">
        <f t="shared" si="60"/>
        <v>740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420</v>
      </c>
      <c r="V70" s="16">
        <f t="shared" si="32"/>
        <v>0</v>
      </c>
      <c r="W70" s="17">
        <f t="shared" si="61"/>
        <v>740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11.78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11.78</v>
      </c>
      <c r="AL70" s="8">
        <f t="shared" si="35"/>
        <v>276.22000000000003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420</v>
      </c>
      <c r="AQ70" s="8">
        <f t="shared" si="34"/>
        <v>0</v>
      </c>
      <c r="AR70" s="8">
        <f t="shared" si="50"/>
        <v>696.22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11.78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11.78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11.78</v>
      </c>
      <c r="BP70" s="139">
        <f t="shared" si="57"/>
        <v>-32</v>
      </c>
      <c r="BQ70" s="139">
        <f t="shared" si="58"/>
        <v>-11.78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960</v>
      </c>
      <c r="G71" s="16">
        <f>'[3]15'!G73</f>
        <v>0</v>
      </c>
      <c r="H71" s="17">
        <f t="shared" si="59"/>
        <v>1280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420</v>
      </c>
      <c r="N71" s="16">
        <f>'[3]15'!O73</f>
        <v>0</v>
      </c>
      <c r="O71" s="17">
        <f t="shared" si="60"/>
        <v>740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420</v>
      </c>
      <c r="V71" s="16">
        <f t="shared" si="32"/>
        <v>0</v>
      </c>
      <c r="W71" s="17">
        <f t="shared" si="61"/>
        <v>740</v>
      </c>
      <c r="X71" s="8">
        <f t="shared" si="36"/>
        <v>21.89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21.89</v>
      </c>
      <c r="AE71" s="8">
        <f t="shared" si="43"/>
        <v>21.89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21.89</v>
      </c>
      <c r="AL71" s="8">
        <f t="shared" si="35"/>
        <v>276.22000000000003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420</v>
      </c>
      <c r="AQ71" s="8">
        <f t="shared" si="34"/>
        <v>0</v>
      </c>
      <c r="AR71" s="8">
        <f t="shared" si="50"/>
        <v>696.22</v>
      </c>
      <c r="AW71" s="200">
        <v>21.89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21.89</v>
      </c>
      <c r="BD71" s="200">
        <v>21.89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21.89</v>
      </c>
      <c r="BL71" s="8">
        <f t="shared" si="53"/>
        <v>0</v>
      </c>
      <c r="BM71" s="8">
        <f t="shared" si="54"/>
        <v>0</v>
      </c>
      <c r="BN71" s="8">
        <f t="shared" si="55"/>
        <v>21.89</v>
      </c>
      <c r="BO71" s="8">
        <f t="shared" si="56"/>
        <v>21.89</v>
      </c>
      <c r="BP71" s="139">
        <f t="shared" si="57"/>
        <v>-21.89</v>
      </c>
      <c r="BQ71" s="139">
        <f t="shared" si="58"/>
        <v>-21.89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960</v>
      </c>
      <c r="G72" s="16">
        <f>'[3]15'!G74</f>
        <v>0</v>
      </c>
      <c r="H72" s="17">
        <f t="shared" si="59"/>
        <v>1280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420</v>
      </c>
      <c r="N72" s="16">
        <f>'[3]15'!O74</f>
        <v>0</v>
      </c>
      <c r="O72" s="17">
        <f t="shared" si="60"/>
        <v>740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420</v>
      </c>
      <c r="V72" s="16">
        <f t="shared" si="32"/>
        <v>0</v>
      </c>
      <c r="W72" s="17">
        <f t="shared" si="61"/>
        <v>740</v>
      </c>
      <c r="X72" s="8">
        <f t="shared" si="36"/>
        <v>21.89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21.89</v>
      </c>
      <c r="AE72" s="8">
        <f t="shared" si="43"/>
        <v>21.89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21.89</v>
      </c>
      <c r="AL72" s="8">
        <f t="shared" si="35"/>
        <v>276.22000000000003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420</v>
      </c>
      <c r="AQ72" s="8">
        <f t="shared" si="34"/>
        <v>0</v>
      </c>
      <c r="AR72" s="8">
        <f t="shared" si="50"/>
        <v>696.22</v>
      </c>
      <c r="AW72" s="200">
        <v>21.89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21.89</v>
      </c>
      <c r="BD72" s="200">
        <v>21.89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21.89</v>
      </c>
      <c r="BL72" s="8">
        <f t="shared" si="53"/>
        <v>0</v>
      </c>
      <c r="BM72" s="8">
        <f t="shared" si="54"/>
        <v>0</v>
      </c>
      <c r="BN72" s="8">
        <f t="shared" si="55"/>
        <v>21.89</v>
      </c>
      <c r="BO72" s="8">
        <f t="shared" si="56"/>
        <v>21.89</v>
      </c>
      <c r="BP72" s="139">
        <f t="shared" si="57"/>
        <v>-21.89</v>
      </c>
      <c r="BQ72" s="139">
        <f t="shared" si="58"/>
        <v>-21.89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960</v>
      </c>
      <c r="G73" s="16">
        <f>'[3]15'!G75</f>
        <v>0</v>
      </c>
      <c r="H73" s="17">
        <f t="shared" si="59"/>
        <v>1280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420</v>
      </c>
      <c r="N73" s="16">
        <f>'[3]15'!O75</f>
        <v>0</v>
      </c>
      <c r="O73" s="17">
        <f t="shared" si="60"/>
        <v>740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420</v>
      </c>
      <c r="V73" s="16">
        <f t="shared" si="32"/>
        <v>0</v>
      </c>
      <c r="W73" s="17">
        <f t="shared" si="61"/>
        <v>740</v>
      </c>
      <c r="X73" s="8">
        <f t="shared" si="36"/>
        <v>21.89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21.89</v>
      </c>
      <c r="AE73" s="8">
        <f t="shared" si="43"/>
        <v>21.89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21.89</v>
      </c>
      <c r="AL73" s="8">
        <f t="shared" si="35"/>
        <v>276.22000000000003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420</v>
      </c>
      <c r="AQ73" s="8">
        <f t="shared" si="34"/>
        <v>0</v>
      </c>
      <c r="AR73" s="8">
        <f t="shared" si="50"/>
        <v>696.22</v>
      </c>
      <c r="AW73" s="200">
        <v>21.89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21.89</v>
      </c>
      <c r="BD73" s="200">
        <v>21.89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21.89</v>
      </c>
      <c r="BL73" s="8">
        <f t="shared" si="53"/>
        <v>0</v>
      </c>
      <c r="BM73" s="8">
        <f t="shared" si="54"/>
        <v>0</v>
      </c>
      <c r="BN73" s="8">
        <f t="shared" si="55"/>
        <v>21.89</v>
      </c>
      <c r="BO73" s="8">
        <f t="shared" si="56"/>
        <v>21.89</v>
      </c>
      <c r="BP73" s="139">
        <f t="shared" si="57"/>
        <v>-21.89</v>
      </c>
      <c r="BQ73" s="139">
        <f t="shared" si="58"/>
        <v>-21.89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960</v>
      </c>
      <c r="G74" s="16">
        <f>'[3]15'!G76</f>
        <v>0</v>
      </c>
      <c r="H74" s="17">
        <f t="shared" si="59"/>
        <v>1280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420</v>
      </c>
      <c r="N74" s="16">
        <f>'[3]15'!O76</f>
        <v>0</v>
      </c>
      <c r="O74" s="17">
        <f t="shared" si="60"/>
        <v>740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420</v>
      </c>
      <c r="V74" s="16">
        <f t="shared" si="32"/>
        <v>0</v>
      </c>
      <c r="W74" s="17">
        <f t="shared" si="61"/>
        <v>740</v>
      </c>
      <c r="X74" s="8">
        <f t="shared" si="36"/>
        <v>17.09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17.09</v>
      </c>
      <c r="AE74" s="8">
        <f t="shared" si="43"/>
        <v>17.09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17.09</v>
      </c>
      <c r="AL74" s="8">
        <f t="shared" si="35"/>
        <v>285.82000000000005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420</v>
      </c>
      <c r="AQ74" s="8">
        <f t="shared" si="34"/>
        <v>0</v>
      </c>
      <c r="AR74" s="8">
        <f t="shared" si="50"/>
        <v>705.82</v>
      </c>
      <c r="AW74" s="200">
        <v>17.09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17.09</v>
      </c>
      <c r="BD74" s="200">
        <v>17.09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17.09</v>
      </c>
      <c r="BL74" s="8">
        <f t="shared" si="53"/>
        <v>0</v>
      </c>
      <c r="BM74" s="8">
        <f t="shared" si="54"/>
        <v>0</v>
      </c>
      <c r="BN74" s="8">
        <f t="shared" si="55"/>
        <v>17.09</v>
      </c>
      <c r="BO74" s="8">
        <f t="shared" si="56"/>
        <v>17.09</v>
      </c>
      <c r="BP74" s="139">
        <f t="shared" si="57"/>
        <v>-17.09</v>
      </c>
      <c r="BQ74" s="139">
        <f t="shared" si="58"/>
        <v>-17.09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980</v>
      </c>
      <c r="G75" s="16">
        <f>'[3]15'!G77</f>
        <v>0</v>
      </c>
      <c r="H75" s="17">
        <f t="shared" si="59"/>
        <v>1300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420</v>
      </c>
      <c r="N75" s="16">
        <f>'[3]15'!O77</f>
        <v>0</v>
      </c>
      <c r="O75" s="17">
        <f t="shared" si="60"/>
        <v>740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420</v>
      </c>
      <c r="V75" s="16">
        <f t="shared" si="32"/>
        <v>0</v>
      </c>
      <c r="W75" s="17">
        <f t="shared" si="61"/>
        <v>740</v>
      </c>
      <c r="X75" s="8">
        <f t="shared" si="36"/>
        <v>17.09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17.09</v>
      </c>
      <c r="AE75" s="8">
        <f t="shared" si="43"/>
        <v>17.09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17.09</v>
      </c>
      <c r="AL75" s="8">
        <f t="shared" si="35"/>
        <v>285.82000000000005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420</v>
      </c>
      <c r="AQ75" s="8">
        <f t="shared" si="34"/>
        <v>0</v>
      </c>
      <c r="AR75" s="8">
        <f t="shared" si="50"/>
        <v>705.82</v>
      </c>
      <c r="AW75" s="200">
        <v>17.09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17.09</v>
      </c>
      <c r="BD75" s="200">
        <v>17.09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17.09</v>
      </c>
      <c r="BL75" s="8">
        <f t="shared" si="53"/>
        <v>0</v>
      </c>
      <c r="BM75" s="8">
        <f t="shared" si="54"/>
        <v>0</v>
      </c>
      <c r="BN75" s="8">
        <f t="shared" si="55"/>
        <v>17.09</v>
      </c>
      <c r="BO75" s="8">
        <f t="shared" si="56"/>
        <v>17.09</v>
      </c>
      <c r="BP75" s="139">
        <f t="shared" si="57"/>
        <v>-17.09</v>
      </c>
      <c r="BQ75" s="139">
        <f t="shared" si="58"/>
        <v>-17.09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980</v>
      </c>
      <c r="G76" s="16">
        <f>'[3]15'!G78</f>
        <v>0</v>
      </c>
      <c r="H76" s="17">
        <f t="shared" si="59"/>
        <v>1300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420</v>
      </c>
      <c r="N76" s="16">
        <f>'[3]15'!O78</f>
        <v>0</v>
      </c>
      <c r="O76" s="17">
        <f t="shared" si="60"/>
        <v>740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420</v>
      </c>
      <c r="V76" s="16">
        <f t="shared" si="32"/>
        <v>0</v>
      </c>
      <c r="W76" s="17">
        <f t="shared" si="61"/>
        <v>740</v>
      </c>
      <c r="X76" s="8">
        <f t="shared" si="36"/>
        <v>17.09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17.09</v>
      </c>
      <c r="AE76" s="8">
        <f t="shared" si="43"/>
        <v>17.09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17.09</v>
      </c>
      <c r="AL76" s="8">
        <f t="shared" si="35"/>
        <v>285.82000000000005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420</v>
      </c>
      <c r="AQ76" s="8">
        <f t="shared" si="34"/>
        <v>0</v>
      </c>
      <c r="AR76" s="8">
        <f t="shared" si="50"/>
        <v>705.82</v>
      </c>
      <c r="AW76" s="200">
        <v>17.09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17.09</v>
      </c>
      <c r="BD76" s="200">
        <v>17.09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17.09</v>
      </c>
      <c r="BL76" s="8">
        <f t="shared" si="53"/>
        <v>0</v>
      </c>
      <c r="BM76" s="8">
        <f t="shared" si="54"/>
        <v>0</v>
      </c>
      <c r="BN76" s="8">
        <f t="shared" si="55"/>
        <v>17.09</v>
      </c>
      <c r="BO76" s="8">
        <f t="shared" si="56"/>
        <v>17.09</v>
      </c>
      <c r="BP76" s="139">
        <f t="shared" si="57"/>
        <v>-17.09</v>
      </c>
      <c r="BQ76" s="139">
        <f t="shared" si="58"/>
        <v>-17.09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980</v>
      </c>
      <c r="G77" s="16">
        <f>'[3]15'!G79</f>
        <v>0</v>
      </c>
      <c r="H77" s="17">
        <f t="shared" si="59"/>
        <v>1300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420</v>
      </c>
      <c r="N77" s="16">
        <f>'[3]15'!O79</f>
        <v>0</v>
      </c>
      <c r="O77" s="17">
        <f t="shared" si="60"/>
        <v>740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420</v>
      </c>
      <c r="V77" s="16">
        <f t="shared" si="32"/>
        <v>0</v>
      </c>
      <c r="W77" s="17">
        <f t="shared" si="61"/>
        <v>740</v>
      </c>
      <c r="X77" s="8">
        <f t="shared" si="36"/>
        <v>17.09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17.09</v>
      </c>
      <c r="AE77" s="8">
        <f t="shared" si="43"/>
        <v>17.09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17.09</v>
      </c>
      <c r="AL77" s="8">
        <f t="shared" si="35"/>
        <v>285.82000000000005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420</v>
      </c>
      <c r="AQ77" s="8">
        <f t="shared" si="34"/>
        <v>0</v>
      </c>
      <c r="AR77" s="8">
        <f t="shared" si="50"/>
        <v>705.82</v>
      </c>
      <c r="AW77" s="200">
        <v>17.09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17.09</v>
      </c>
      <c r="BD77" s="200">
        <v>17.09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17.09</v>
      </c>
      <c r="BL77" s="8">
        <f t="shared" si="53"/>
        <v>0</v>
      </c>
      <c r="BM77" s="8">
        <f t="shared" si="54"/>
        <v>0</v>
      </c>
      <c r="BN77" s="8">
        <f t="shared" si="55"/>
        <v>17.09</v>
      </c>
      <c r="BO77" s="8">
        <f t="shared" si="56"/>
        <v>17.09</v>
      </c>
      <c r="BP77" s="139">
        <f t="shared" si="57"/>
        <v>-17.09</v>
      </c>
      <c r="BQ77" s="139">
        <f t="shared" si="58"/>
        <v>-17.09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980</v>
      </c>
      <c r="G78" s="16">
        <f>'[3]15'!G80</f>
        <v>0</v>
      </c>
      <c r="H78" s="17">
        <f t="shared" si="59"/>
        <v>1300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420</v>
      </c>
      <c r="N78" s="16">
        <f>'[3]15'!O80</f>
        <v>0</v>
      </c>
      <c r="O78" s="17">
        <f t="shared" si="60"/>
        <v>740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420</v>
      </c>
      <c r="V78" s="16">
        <f t="shared" si="32"/>
        <v>0</v>
      </c>
      <c r="W78" s="17">
        <f t="shared" si="61"/>
        <v>740</v>
      </c>
      <c r="X78" s="8">
        <f t="shared" si="36"/>
        <v>17.09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17.09</v>
      </c>
      <c r="AE78" s="8">
        <f t="shared" si="43"/>
        <v>17.09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17.09</v>
      </c>
      <c r="AL78" s="8">
        <f t="shared" si="35"/>
        <v>285.82000000000005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420</v>
      </c>
      <c r="AQ78" s="8">
        <f t="shared" si="34"/>
        <v>0</v>
      </c>
      <c r="AR78" s="8">
        <f t="shared" si="50"/>
        <v>705.82</v>
      </c>
      <c r="AW78" s="200">
        <v>17.09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17.09</v>
      </c>
      <c r="BD78" s="200">
        <v>17.09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17.09</v>
      </c>
      <c r="BL78" s="8">
        <f t="shared" si="53"/>
        <v>0</v>
      </c>
      <c r="BM78" s="8">
        <f t="shared" si="54"/>
        <v>0</v>
      </c>
      <c r="BN78" s="8">
        <f t="shared" si="55"/>
        <v>17.09</v>
      </c>
      <c r="BO78" s="8">
        <f t="shared" si="56"/>
        <v>17.09</v>
      </c>
      <c r="BP78" s="139">
        <f t="shared" si="57"/>
        <v>-17.09</v>
      </c>
      <c r="BQ78" s="139">
        <f t="shared" si="58"/>
        <v>-17.09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980</v>
      </c>
      <c r="G79" s="16">
        <f>'[3]15'!G81</f>
        <v>0</v>
      </c>
      <c r="H79" s="17">
        <f t="shared" si="59"/>
        <v>1300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420</v>
      </c>
      <c r="N79" s="16">
        <f>'[3]15'!O81</f>
        <v>0</v>
      </c>
      <c r="O79" s="17">
        <f t="shared" si="60"/>
        <v>740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420</v>
      </c>
      <c r="V79" s="16">
        <f t="shared" si="32"/>
        <v>0</v>
      </c>
      <c r="W79" s="17">
        <f t="shared" si="61"/>
        <v>740</v>
      </c>
      <c r="X79" s="8">
        <f t="shared" si="36"/>
        <v>17.09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17.09</v>
      </c>
      <c r="AE79" s="8">
        <f t="shared" si="43"/>
        <v>17.09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17.09</v>
      </c>
      <c r="AL79" s="8">
        <f t="shared" si="35"/>
        <v>285.82000000000005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420</v>
      </c>
      <c r="AQ79" s="8">
        <f t="shared" si="34"/>
        <v>0</v>
      </c>
      <c r="AR79" s="8">
        <f t="shared" si="50"/>
        <v>705.82</v>
      </c>
      <c r="AW79" s="200">
        <v>17.09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17.09</v>
      </c>
      <c r="BD79" s="200">
        <v>17.09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17.09</v>
      </c>
      <c r="BL79" s="8">
        <f t="shared" si="53"/>
        <v>0</v>
      </c>
      <c r="BM79" s="8">
        <f t="shared" si="54"/>
        <v>0</v>
      </c>
      <c r="BN79" s="8">
        <f t="shared" si="55"/>
        <v>17.09</v>
      </c>
      <c r="BO79" s="8">
        <f t="shared" si="56"/>
        <v>17.09</v>
      </c>
      <c r="BP79" s="139">
        <f t="shared" si="57"/>
        <v>-17.09</v>
      </c>
      <c r="BQ79" s="139">
        <f t="shared" si="58"/>
        <v>-17.09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980</v>
      </c>
      <c r="G80" s="16">
        <f>'[3]15'!G82</f>
        <v>0</v>
      </c>
      <c r="H80" s="17">
        <f t="shared" si="59"/>
        <v>1300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420</v>
      </c>
      <c r="N80" s="16">
        <f>'[3]15'!O82</f>
        <v>0</v>
      </c>
      <c r="O80" s="17">
        <f t="shared" si="60"/>
        <v>740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420</v>
      </c>
      <c r="V80" s="16">
        <f t="shared" si="32"/>
        <v>0</v>
      </c>
      <c r="W80" s="17">
        <f t="shared" si="61"/>
        <v>740</v>
      </c>
      <c r="X80" s="8">
        <f t="shared" si="36"/>
        <v>17.09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17.09</v>
      </c>
      <c r="AE80" s="8">
        <f t="shared" si="43"/>
        <v>17.09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17.09</v>
      </c>
      <c r="AL80" s="8">
        <f t="shared" si="35"/>
        <v>285.82000000000005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420</v>
      </c>
      <c r="AQ80" s="8">
        <f t="shared" si="34"/>
        <v>0</v>
      </c>
      <c r="AR80" s="8">
        <f t="shared" si="50"/>
        <v>705.82</v>
      </c>
      <c r="AW80" s="200">
        <v>17.09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17.09</v>
      </c>
      <c r="BD80" s="200">
        <v>17.09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17.09</v>
      </c>
      <c r="BL80" s="8">
        <f t="shared" si="53"/>
        <v>0</v>
      </c>
      <c r="BM80" s="8">
        <f t="shared" si="54"/>
        <v>0</v>
      </c>
      <c r="BN80" s="8">
        <f t="shared" si="55"/>
        <v>17.09</v>
      </c>
      <c r="BO80" s="8">
        <f t="shared" si="56"/>
        <v>17.09</v>
      </c>
      <c r="BP80" s="139">
        <f t="shared" si="57"/>
        <v>-17.09</v>
      </c>
      <c r="BQ80" s="139">
        <f t="shared" si="58"/>
        <v>-17.09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980</v>
      </c>
      <c r="G81" s="16">
        <f>'[3]15'!G83</f>
        <v>0</v>
      </c>
      <c r="H81" s="17">
        <f t="shared" si="59"/>
        <v>1300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420</v>
      </c>
      <c r="N81" s="16">
        <f>'[3]15'!O83</f>
        <v>0</v>
      </c>
      <c r="O81" s="17">
        <f t="shared" si="60"/>
        <v>740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420</v>
      </c>
      <c r="V81" s="16">
        <f t="shared" si="32"/>
        <v>0</v>
      </c>
      <c r="W81" s="17">
        <f t="shared" si="61"/>
        <v>740</v>
      </c>
      <c r="X81" s="8">
        <f t="shared" si="36"/>
        <v>17.09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17.09</v>
      </c>
      <c r="AE81" s="8">
        <f t="shared" si="43"/>
        <v>17.09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17.09</v>
      </c>
      <c r="AL81" s="8">
        <f t="shared" si="35"/>
        <v>285.82000000000005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420</v>
      </c>
      <c r="AQ81" s="8">
        <f t="shared" si="34"/>
        <v>0</v>
      </c>
      <c r="AR81" s="8">
        <f t="shared" si="50"/>
        <v>705.82</v>
      </c>
      <c r="AW81" s="200">
        <v>17.09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17.09</v>
      </c>
      <c r="BD81" s="200">
        <v>17.09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17.09</v>
      </c>
      <c r="BL81" s="8">
        <f t="shared" si="53"/>
        <v>0</v>
      </c>
      <c r="BM81" s="8">
        <f t="shared" si="54"/>
        <v>0</v>
      </c>
      <c r="BN81" s="8">
        <f t="shared" si="55"/>
        <v>17.09</v>
      </c>
      <c r="BO81" s="8">
        <f t="shared" si="56"/>
        <v>17.09</v>
      </c>
      <c r="BP81" s="139">
        <f t="shared" si="57"/>
        <v>-17.09</v>
      </c>
      <c r="BQ81" s="139">
        <f t="shared" si="58"/>
        <v>-17.09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980</v>
      </c>
      <c r="G82" s="16">
        <f>'[3]15'!G84</f>
        <v>0</v>
      </c>
      <c r="H82" s="17">
        <f t="shared" si="59"/>
        <v>1300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420</v>
      </c>
      <c r="N82" s="16">
        <f>'[3]15'!O84</f>
        <v>0</v>
      </c>
      <c r="O82" s="17">
        <f t="shared" si="60"/>
        <v>740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420</v>
      </c>
      <c r="V82" s="16">
        <f t="shared" si="32"/>
        <v>0</v>
      </c>
      <c r="W82" s="17">
        <f t="shared" si="61"/>
        <v>740</v>
      </c>
      <c r="X82" s="8">
        <f t="shared" si="36"/>
        <v>17.09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17.09</v>
      </c>
      <c r="AE82" s="8">
        <f t="shared" si="43"/>
        <v>17.09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17.09</v>
      </c>
      <c r="AL82" s="8">
        <f t="shared" si="35"/>
        <v>285.82000000000005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420</v>
      </c>
      <c r="AQ82" s="8">
        <f t="shared" si="34"/>
        <v>0</v>
      </c>
      <c r="AR82" s="8">
        <f t="shared" si="50"/>
        <v>705.82</v>
      </c>
      <c r="AW82" s="200">
        <v>17.09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17.09</v>
      </c>
      <c r="BD82" s="200">
        <v>17.09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17.09</v>
      </c>
      <c r="BL82" s="8">
        <f t="shared" si="53"/>
        <v>0</v>
      </c>
      <c r="BM82" s="8">
        <f t="shared" si="54"/>
        <v>0</v>
      </c>
      <c r="BN82" s="8">
        <f t="shared" si="55"/>
        <v>17.09</v>
      </c>
      <c r="BO82" s="8">
        <f t="shared" si="56"/>
        <v>17.09</v>
      </c>
      <c r="BP82" s="139">
        <f t="shared" si="57"/>
        <v>-17.09</v>
      </c>
      <c r="BQ82" s="139">
        <f t="shared" si="58"/>
        <v>-17.09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980</v>
      </c>
      <c r="G83" s="16">
        <f>'[3]15'!G85</f>
        <v>0</v>
      </c>
      <c r="H83" s="17">
        <f t="shared" si="59"/>
        <v>1300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420</v>
      </c>
      <c r="N83" s="16">
        <f>'[3]15'!O85</f>
        <v>0</v>
      </c>
      <c r="O83" s="17">
        <f t="shared" si="60"/>
        <v>740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420</v>
      </c>
      <c r="V83" s="16">
        <f t="shared" si="32"/>
        <v>0</v>
      </c>
      <c r="W83" s="17">
        <f t="shared" si="61"/>
        <v>740</v>
      </c>
      <c r="X83" s="8">
        <f t="shared" si="36"/>
        <v>2.1800000000000002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2.1800000000000002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285.82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420</v>
      </c>
      <c r="AQ83" s="8">
        <f t="shared" si="34"/>
        <v>0</v>
      </c>
      <c r="AR83" s="8">
        <f t="shared" si="50"/>
        <v>705.81999999999994</v>
      </c>
      <c r="AW83" s="200">
        <v>2.1800000000000002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2.1800000000000002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2.1800000000000002</v>
      </c>
      <c r="BO83" s="8">
        <f t="shared" si="56"/>
        <v>32</v>
      </c>
      <c r="BP83" s="139">
        <f t="shared" si="57"/>
        <v>-2.1800000000000002</v>
      </c>
      <c r="BQ83" s="139">
        <f t="shared" si="58"/>
        <v>-32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980</v>
      </c>
      <c r="G84" s="16">
        <f>'[3]15'!G86</f>
        <v>0</v>
      </c>
      <c r="H84" s="17">
        <f t="shared" si="59"/>
        <v>1300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461.32</v>
      </c>
      <c r="N84" s="16">
        <f>'[3]15'!O86</f>
        <v>0</v>
      </c>
      <c r="O84" s="17">
        <f t="shared" si="60"/>
        <v>781.31999999999994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461.32</v>
      </c>
      <c r="V84" s="16">
        <f t="shared" si="32"/>
        <v>0</v>
      </c>
      <c r="W84" s="17">
        <f t="shared" si="61"/>
        <v>781.31999999999994</v>
      </c>
      <c r="X84" s="8">
        <f t="shared" si="36"/>
        <v>2.1800000000000002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2.1800000000000002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285.82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461.32</v>
      </c>
      <c r="AQ84" s="8">
        <f t="shared" si="34"/>
        <v>0</v>
      </c>
      <c r="AR84" s="8">
        <f t="shared" si="50"/>
        <v>747.14</v>
      </c>
      <c r="AW84" s="200">
        <v>2.1800000000000002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2.1800000000000002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2.1800000000000002</v>
      </c>
      <c r="BO84" s="8">
        <f t="shared" si="56"/>
        <v>32</v>
      </c>
      <c r="BP84" s="139">
        <f t="shared" si="57"/>
        <v>-2.1800000000000002</v>
      </c>
      <c r="BQ84" s="139">
        <f t="shared" si="58"/>
        <v>-32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980</v>
      </c>
      <c r="G85" s="16">
        <f>'[3]15'!G87</f>
        <v>0</v>
      </c>
      <c r="H85" s="17">
        <f t="shared" si="59"/>
        <v>1300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430</v>
      </c>
      <c r="N85" s="16">
        <f>'[3]15'!O87</f>
        <v>0</v>
      </c>
      <c r="O85" s="17">
        <f t="shared" si="60"/>
        <v>750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430</v>
      </c>
      <c r="V85" s="16">
        <f t="shared" si="32"/>
        <v>0</v>
      </c>
      <c r="W85" s="17">
        <f t="shared" si="61"/>
        <v>750</v>
      </c>
      <c r="X85" s="8">
        <f t="shared" si="36"/>
        <v>2.1800000000000002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2.1800000000000002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285.82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430</v>
      </c>
      <c r="AQ85" s="8">
        <f t="shared" si="34"/>
        <v>0</v>
      </c>
      <c r="AR85" s="8">
        <f t="shared" si="50"/>
        <v>715.81999999999994</v>
      </c>
      <c r="AW85" s="200">
        <v>2.1800000000000002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2.1800000000000002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2.1800000000000002</v>
      </c>
      <c r="BO85" s="8">
        <f t="shared" si="56"/>
        <v>32</v>
      </c>
      <c r="BP85" s="139">
        <f t="shared" si="57"/>
        <v>-2.1800000000000002</v>
      </c>
      <c r="BQ85" s="139">
        <f t="shared" si="58"/>
        <v>-32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980</v>
      </c>
      <c r="G86" s="16">
        <f>'[3]15'!G88</f>
        <v>0</v>
      </c>
      <c r="H86" s="17">
        <f t="shared" si="59"/>
        <v>1300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461.32</v>
      </c>
      <c r="N86" s="16">
        <f>'[3]15'!O88</f>
        <v>0</v>
      </c>
      <c r="O86" s="17">
        <f t="shared" si="60"/>
        <v>781.31999999999994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461.32</v>
      </c>
      <c r="V86" s="16">
        <f t="shared" si="32"/>
        <v>0</v>
      </c>
      <c r="W86" s="17">
        <f t="shared" si="61"/>
        <v>781.31999999999994</v>
      </c>
      <c r="X86" s="8">
        <f t="shared" si="36"/>
        <v>2.1800000000000002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2.1800000000000002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285.82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461.32</v>
      </c>
      <c r="AQ86" s="8">
        <f t="shared" si="34"/>
        <v>0</v>
      </c>
      <c r="AR86" s="8">
        <f t="shared" si="50"/>
        <v>747.14</v>
      </c>
      <c r="AW86" s="200">
        <v>2.1800000000000002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2.1800000000000002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2.1800000000000002</v>
      </c>
      <c r="BO86" s="8">
        <f t="shared" si="56"/>
        <v>32</v>
      </c>
      <c r="BP86" s="139">
        <f t="shared" si="57"/>
        <v>-2.1800000000000002</v>
      </c>
      <c r="BQ86" s="139">
        <f t="shared" si="58"/>
        <v>-32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980</v>
      </c>
      <c r="G87" s="16">
        <f>'[3]15'!G89</f>
        <v>0</v>
      </c>
      <c r="H87" s="17">
        <f t="shared" si="59"/>
        <v>1300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511.32</v>
      </c>
      <c r="N87" s="16">
        <f>'[3]15'!O89</f>
        <v>0</v>
      </c>
      <c r="O87" s="17">
        <f t="shared" si="60"/>
        <v>831.31999999999994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511.32</v>
      </c>
      <c r="V87" s="16">
        <f t="shared" si="32"/>
        <v>0</v>
      </c>
      <c r="W87" s="17">
        <f t="shared" si="61"/>
        <v>831.31999999999994</v>
      </c>
      <c r="X87" s="8">
        <f t="shared" si="36"/>
        <v>2.1800000000000002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2.1800000000000002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285.82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511.32</v>
      </c>
      <c r="AQ87" s="8">
        <f t="shared" si="34"/>
        <v>0</v>
      </c>
      <c r="AR87" s="8">
        <f t="shared" si="50"/>
        <v>797.14</v>
      </c>
      <c r="AW87" s="200">
        <v>2.1800000000000002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2.1800000000000002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2.1800000000000002</v>
      </c>
      <c r="BO87" s="8">
        <f t="shared" si="56"/>
        <v>32</v>
      </c>
      <c r="BP87" s="139">
        <f t="shared" si="57"/>
        <v>-2.1800000000000002</v>
      </c>
      <c r="BQ87" s="139">
        <f t="shared" si="58"/>
        <v>-32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980</v>
      </c>
      <c r="G88" s="16">
        <f>'[3]15'!G90</f>
        <v>0</v>
      </c>
      <c r="H88" s="17">
        <f t="shared" si="59"/>
        <v>1300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511.32</v>
      </c>
      <c r="N88" s="16">
        <f>'[3]15'!O90</f>
        <v>0</v>
      </c>
      <c r="O88" s="17">
        <f t="shared" si="60"/>
        <v>831.31999999999994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511.32</v>
      </c>
      <c r="V88" s="16">
        <f t="shared" si="32"/>
        <v>0</v>
      </c>
      <c r="W88" s="17">
        <f t="shared" si="61"/>
        <v>831.31999999999994</v>
      </c>
      <c r="X88" s="8">
        <f t="shared" si="36"/>
        <v>2.1800000000000002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2.1800000000000002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285.82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511.32</v>
      </c>
      <c r="AQ88" s="8">
        <f t="shared" si="34"/>
        <v>0</v>
      </c>
      <c r="AR88" s="8">
        <f t="shared" si="50"/>
        <v>797.14</v>
      </c>
      <c r="AW88" s="200">
        <v>2.1800000000000002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2.1800000000000002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2.1800000000000002</v>
      </c>
      <c r="BO88" s="8">
        <f t="shared" si="56"/>
        <v>32</v>
      </c>
      <c r="BP88" s="139">
        <f t="shared" si="57"/>
        <v>-2.1800000000000002</v>
      </c>
      <c r="BQ88" s="139">
        <f t="shared" si="58"/>
        <v>-32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980</v>
      </c>
      <c r="G89" s="16">
        <f>'[3]15'!G91</f>
        <v>0</v>
      </c>
      <c r="H89" s="17">
        <f t="shared" si="59"/>
        <v>1300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511.32</v>
      </c>
      <c r="N89" s="16">
        <f>'[3]15'!O91</f>
        <v>0</v>
      </c>
      <c r="O89" s="17">
        <f t="shared" si="60"/>
        <v>831.31999999999994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511.32</v>
      </c>
      <c r="V89" s="16">
        <f t="shared" si="32"/>
        <v>0</v>
      </c>
      <c r="W89" s="17">
        <f t="shared" si="61"/>
        <v>831.31999999999994</v>
      </c>
      <c r="X89" s="8">
        <f t="shared" si="36"/>
        <v>2.1800000000000002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2.1800000000000002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285.82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511.32</v>
      </c>
      <c r="AQ89" s="8">
        <f t="shared" si="34"/>
        <v>0</v>
      </c>
      <c r="AR89" s="8">
        <f t="shared" si="50"/>
        <v>797.14</v>
      </c>
      <c r="AW89" s="200">
        <v>2.1800000000000002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2.1800000000000002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2.1800000000000002</v>
      </c>
      <c r="BO89" s="8">
        <f t="shared" si="56"/>
        <v>32</v>
      </c>
      <c r="BP89" s="139">
        <f t="shared" si="57"/>
        <v>-2.1800000000000002</v>
      </c>
      <c r="BQ89" s="139">
        <f t="shared" si="58"/>
        <v>-32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980</v>
      </c>
      <c r="G90" s="16">
        <f>'[3]15'!G92</f>
        <v>0</v>
      </c>
      <c r="H90" s="17">
        <f t="shared" si="59"/>
        <v>1300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511.32</v>
      </c>
      <c r="N90" s="16">
        <f>'[3]15'!O92</f>
        <v>0</v>
      </c>
      <c r="O90" s="17">
        <f t="shared" si="60"/>
        <v>831.31999999999994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511.32</v>
      </c>
      <c r="V90" s="16">
        <f t="shared" si="32"/>
        <v>0</v>
      </c>
      <c r="W90" s="17">
        <f t="shared" si="61"/>
        <v>831.31999999999994</v>
      </c>
      <c r="X90" s="8">
        <f t="shared" si="36"/>
        <v>2.1800000000000002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2.1800000000000002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285.82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511.32</v>
      </c>
      <c r="AQ90" s="8">
        <f t="shared" si="34"/>
        <v>0</v>
      </c>
      <c r="AR90" s="8">
        <f t="shared" si="50"/>
        <v>797.14</v>
      </c>
      <c r="AW90" s="200">
        <v>2.1800000000000002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2.1800000000000002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2.1800000000000002</v>
      </c>
      <c r="BO90" s="8">
        <f t="shared" si="56"/>
        <v>32</v>
      </c>
      <c r="BP90" s="139">
        <f t="shared" si="57"/>
        <v>-2.1800000000000002</v>
      </c>
      <c r="BQ90" s="139">
        <f t="shared" si="58"/>
        <v>-32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980</v>
      </c>
      <c r="G91" s="16">
        <f>'[3]15'!G93</f>
        <v>0</v>
      </c>
      <c r="H91" s="17">
        <f t="shared" si="59"/>
        <v>1300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440</v>
      </c>
      <c r="N91" s="16">
        <f>'[3]15'!O93</f>
        <v>0</v>
      </c>
      <c r="O91" s="17">
        <f t="shared" si="60"/>
        <v>760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440</v>
      </c>
      <c r="V91" s="16">
        <f t="shared" si="32"/>
        <v>0</v>
      </c>
      <c r="W91" s="17">
        <f t="shared" si="61"/>
        <v>760</v>
      </c>
      <c r="X91" s="8">
        <f t="shared" si="36"/>
        <v>17.09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17.09</v>
      </c>
      <c r="AE91" s="8">
        <f t="shared" si="43"/>
        <v>17.09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17.09</v>
      </c>
      <c r="AL91" s="8">
        <f t="shared" si="35"/>
        <v>285.82000000000005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440</v>
      </c>
      <c r="AQ91" s="8">
        <f t="shared" si="34"/>
        <v>0</v>
      </c>
      <c r="AR91" s="8">
        <f t="shared" si="50"/>
        <v>725.82</v>
      </c>
      <c r="AW91" s="200">
        <v>17.09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17.09</v>
      </c>
      <c r="BD91" s="200">
        <v>17.09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17.09</v>
      </c>
      <c r="BL91" s="8">
        <f t="shared" si="53"/>
        <v>0</v>
      </c>
      <c r="BM91" s="8">
        <f t="shared" si="54"/>
        <v>0</v>
      </c>
      <c r="BN91" s="8">
        <f t="shared" si="55"/>
        <v>17.09</v>
      </c>
      <c r="BO91" s="8">
        <f t="shared" si="56"/>
        <v>17.09</v>
      </c>
      <c r="BP91" s="139">
        <f t="shared" si="57"/>
        <v>-17.09</v>
      </c>
      <c r="BQ91" s="139">
        <f t="shared" si="58"/>
        <v>-17.09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980</v>
      </c>
      <c r="G92" s="16">
        <f>'[3]15'!G94</f>
        <v>0</v>
      </c>
      <c r="H92" s="17">
        <f t="shared" si="59"/>
        <v>1300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420</v>
      </c>
      <c r="N92" s="16">
        <f>'[3]15'!O94</f>
        <v>0</v>
      </c>
      <c r="O92" s="17">
        <f t="shared" si="60"/>
        <v>740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420</v>
      </c>
      <c r="V92" s="16">
        <f t="shared" si="32"/>
        <v>0</v>
      </c>
      <c r="W92" s="17">
        <f t="shared" si="61"/>
        <v>740</v>
      </c>
      <c r="X92" s="8">
        <f t="shared" si="36"/>
        <v>17.09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17.09</v>
      </c>
      <c r="AE92" s="8">
        <f t="shared" si="43"/>
        <v>17.09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17.09</v>
      </c>
      <c r="AL92" s="8">
        <f t="shared" si="35"/>
        <v>285.82000000000005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420</v>
      </c>
      <c r="AQ92" s="8">
        <f t="shared" si="34"/>
        <v>0</v>
      </c>
      <c r="AR92" s="8">
        <f t="shared" si="50"/>
        <v>705.82</v>
      </c>
      <c r="AW92" s="200">
        <v>17.09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17.09</v>
      </c>
      <c r="BD92" s="200">
        <v>17.09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17.09</v>
      </c>
      <c r="BL92" s="8">
        <f t="shared" si="53"/>
        <v>0</v>
      </c>
      <c r="BM92" s="8">
        <f t="shared" si="54"/>
        <v>0</v>
      </c>
      <c r="BN92" s="8">
        <f t="shared" si="55"/>
        <v>17.09</v>
      </c>
      <c r="BO92" s="8">
        <f t="shared" si="56"/>
        <v>17.09</v>
      </c>
      <c r="BP92" s="139">
        <f t="shared" si="57"/>
        <v>-17.09</v>
      </c>
      <c r="BQ92" s="139">
        <f t="shared" si="58"/>
        <v>-17.09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980</v>
      </c>
      <c r="G93" s="16">
        <f>'[3]15'!G95</f>
        <v>0</v>
      </c>
      <c r="H93" s="17">
        <f t="shared" si="59"/>
        <v>1300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420</v>
      </c>
      <c r="N93" s="16">
        <f>'[3]15'!O95</f>
        <v>0</v>
      </c>
      <c r="O93" s="17">
        <f t="shared" si="60"/>
        <v>740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420</v>
      </c>
      <c r="V93" s="16">
        <f t="shared" si="32"/>
        <v>0</v>
      </c>
      <c r="W93" s="17">
        <f t="shared" si="61"/>
        <v>740</v>
      </c>
      <c r="X93" s="8">
        <f t="shared" si="36"/>
        <v>17.09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17.09</v>
      </c>
      <c r="AE93" s="8">
        <f t="shared" si="43"/>
        <v>17.09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17.09</v>
      </c>
      <c r="AL93" s="8">
        <f t="shared" si="35"/>
        <v>285.82000000000005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420</v>
      </c>
      <c r="AQ93" s="8">
        <f t="shared" si="34"/>
        <v>0</v>
      </c>
      <c r="AR93" s="8">
        <f t="shared" si="50"/>
        <v>705.82</v>
      </c>
      <c r="AW93" s="200">
        <v>17.09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17.09</v>
      </c>
      <c r="BD93" s="200">
        <v>17.09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17.09</v>
      </c>
      <c r="BL93" s="8">
        <f t="shared" si="53"/>
        <v>0</v>
      </c>
      <c r="BM93" s="8">
        <f t="shared" si="54"/>
        <v>0</v>
      </c>
      <c r="BN93" s="8">
        <f t="shared" si="55"/>
        <v>17.09</v>
      </c>
      <c r="BO93" s="8">
        <f t="shared" si="56"/>
        <v>17.09</v>
      </c>
      <c r="BP93" s="139">
        <f t="shared" si="57"/>
        <v>-17.09</v>
      </c>
      <c r="BQ93" s="139">
        <f t="shared" si="58"/>
        <v>-17.09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980</v>
      </c>
      <c r="G94" s="16">
        <f>'[3]15'!G96</f>
        <v>0</v>
      </c>
      <c r="H94" s="17">
        <f t="shared" si="59"/>
        <v>1300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420</v>
      </c>
      <c r="N94" s="16">
        <f>'[3]15'!O96</f>
        <v>0</v>
      </c>
      <c r="O94" s="17">
        <f t="shared" si="60"/>
        <v>740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420</v>
      </c>
      <c r="V94" s="16">
        <f t="shared" si="32"/>
        <v>0</v>
      </c>
      <c r="W94" s="17">
        <f t="shared" si="61"/>
        <v>740</v>
      </c>
      <c r="X94" s="8">
        <f t="shared" si="36"/>
        <v>17.09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17.09</v>
      </c>
      <c r="AE94" s="8">
        <f t="shared" si="43"/>
        <v>17.09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17.09</v>
      </c>
      <c r="AL94" s="8">
        <f t="shared" si="35"/>
        <v>285.82000000000005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420</v>
      </c>
      <c r="AQ94" s="8">
        <f t="shared" si="34"/>
        <v>0</v>
      </c>
      <c r="AR94" s="8">
        <f t="shared" si="50"/>
        <v>705.82</v>
      </c>
      <c r="AW94" s="200">
        <v>17.09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17.09</v>
      </c>
      <c r="BD94" s="200">
        <v>17.09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17.09</v>
      </c>
      <c r="BL94" s="8">
        <f t="shared" si="53"/>
        <v>0</v>
      </c>
      <c r="BM94" s="8">
        <f t="shared" si="54"/>
        <v>0</v>
      </c>
      <c r="BN94" s="8">
        <f t="shared" si="55"/>
        <v>17.09</v>
      </c>
      <c r="BO94" s="8">
        <f t="shared" si="56"/>
        <v>17.09</v>
      </c>
      <c r="BP94" s="139">
        <f t="shared" si="57"/>
        <v>-17.09</v>
      </c>
      <c r="BQ94" s="139">
        <f t="shared" si="58"/>
        <v>-17.09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980</v>
      </c>
      <c r="G95" s="16">
        <f>'[3]15'!G97</f>
        <v>0</v>
      </c>
      <c r="H95" s="17">
        <f t="shared" si="59"/>
        <v>1300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420</v>
      </c>
      <c r="N95" s="16">
        <f>'[3]15'!O97</f>
        <v>0</v>
      </c>
      <c r="O95" s="17">
        <f t="shared" si="60"/>
        <v>740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420</v>
      </c>
      <c r="V95" s="16">
        <f t="shared" si="32"/>
        <v>0</v>
      </c>
      <c r="W95" s="17">
        <f t="shared" si="61"/>
        <v>740</v>
      </c>
      <c r="X95" s="8">
        <f t="shared" si="36"/>
        <v>17.09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17.09</v>
      </c>
      <c r="AE95" s="8">
        <f t="shared" si="43"/>
        <v>17.09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17.09</v>
      </c>
      <c r="AL95" s="8">
        <f t="shared" si="35"/>
        <v>285.82000000000005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420</v>
      </c>
      <c r="AQ95" s="8">
        <f t="shared" si="34"/>
        <v>0</v>
      </c>
      <c r="AR95" s="8">
        <f t="shared" si="50"/>
        <v>705.82</v>
      </c>
      <c r="AW95" s="200">
        <v>17.09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17.09</v>
      </c>
      <c r="BD95" s="200">
        <v>17.09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17.09</v>
      </c>
      <c r="BL95" s="8">
        <f t="shared" si="53"/>
        <v>0</v>
      </c>
      <c r="BM95" s="8">
        <f t="shared" si="54"/>
        <v>0</v>
      </c>
      <c r="BN95" s="8">
        <f t="shared" si="55"/>
        <v>17.09</v>
      </c>
      <c r="BO95" s="8">
        <f t="shared" si="56"/>
        <v>17.09</v>
      </c>
      <c r="BP95" s="139">
        <f t="shared" si="57"/>
        <v>-17.09</v>
      </c>
      <c r="BQ95" s="139">
        <f t="shared" si="58"/>
        <v>-17.09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980</v>
      </c>
      <c r="G96" s="16">
        <f>'[3]15'!G98</f>
        <v>0</v>
      </c>
      <c r="H96" s="17">
        <f t="shared" si="59"/>
        <v>1300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420</v>
      </c>
      <c r="N96" s="16">
        <f>'[3]15'!O98</f>
        <v>0</v>
      </c>
      <c r="O96" s="17">
        <f t="shared" si="60"/>
        <v>740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420</v>
      </c>
      <c r="V96" s="16">
        <f t="shared" si="32"/>
        <v>0</v>
      </c>
      <c r="W96" s="17">
        <f t="shared" si="61"/>
        <v>740</v>
      </c>
      <c r="X96" s="8">
        <f t="shared" si="36"/>
        <v>17.09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17.09</v>
      </c>
      <c r="AE96" s="8">
        <f t="shared" si="43"/>
        <v>17.09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17.09</v>
      </c>
      <c r="AL96" s="8">
        <f t="shared" si="35"/>
        <v>285.82000000000005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420</v>
      </c>
      <c r="AQ96" s="8">
        <f t="shared" si="34"/>
        <v>0</v>
      </c>
      <c r="AR96" s="8">
        <f t="shared" si="50"/>
        <v>705.82</v>
      </c>
      <c r="AW96" s="200">
        <v>17.09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17.09</v>
      </c>
      <c r="BD96" s="200">
        <v>17.09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17.09</v>
      </c>
      <c r="BL96" s="8">
        <f t="shared" si="53"/>
        <v>0</v>
      </c>
      <c r="BM96" s="8">
        <f t="shared" si="54"/>
        <v>0</v>
      </c>
      <c r="BN96" s="8">
        <f t="shared" si="55"/>
        <v>17.09</v>
      </c>
      <c r="BO96" s="8">
        <f t="shared" si="56"/>
        <v>17.09</v>
      </c>
      <c r="BP96" s="139">
        <f t="shared" si="57"/>
        <v>-17.09</v>
      </c>
      <c r="BQ96" s="139">
        <f t="shared" si="58"/>
        <v>-17.09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980</v>
      </c>
      <c r="G97" s="16">
        <f>'[3]15'!G99</f>
        <v>0</v>
      </c>
      <c r="H97" s="17">
        <f t="shared" si="59"/>
        <v>1300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420</v>
      </c>
      <c r="N97" s="16">
        <f>'[3]15'!O99</f>
        <v>0</v>
      </c>
      <c r="O97" s="17">
        <f t="shared" si="60"/>
        <v>740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420</v>
      </c>
      <c r="V97" s="16">
        <f t="shared" si="32"/>
        <v>0</v>
      </c>
      <c r="W97" s="17">
        <f t="shared" si="61"/>
        <v>740</v>
      </c>
      <c r="X97" s="8">
        <f t="shared" si="36"/>
        <v>17.09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17.09</v>
      </c>
      <c r="AE97" s="8">
        <f t="shared" si="43"/>
        <v>17.09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17.09</v>
      </c>
      <c r="AL97" s="8">
        <f t="shared" si="35"/>
        <v>285.82000000000005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420</v>
      </c>
      <c r="AQ97" s="8">
        <f t="shared" si="34"/>
        <v>0</v>
      </c>
      <c r="AR97" s="8">
        <f t="shared" si="50"/>
        <v>705.82</v>
      </c>
      <c r="AW97" s="200">
        <v>17.09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17.09</v>
      </c>
      <c r="BD97" s="200">
        <v>17.09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17.09</v>
      </c>
      <c r="BL97" s="8">
        <f t="shared" si="53"/>
        <v>0</v>
      </c>
      <c r="BM97" s="8">
        <f t="shared" si="54"/>
        <v>0</v>
      </c>
      <c r="BN97" s="8">
        <f t="shared" si="55"/>
        <v>17.09</v>
      </c>
      <c r="BO97" s="8">
        <f t="shared" si="56"/>
        <v>17.09</v>
      </c>
      <c r="BP97" s="139">
        <f t="shared" si="57"/>
        <v>-17.09</v>
      </c>
      <c r="BQ97" s="139">
        <f t="shared" si="58"/>
        <v>-17.09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980</v>
      </c>
      <c r="G98" s="16">
        <f>'[3]15'!G100</f>
        <v>0</v>
      </c>
      <c r="H98" s="17">
        <f t="shared" si="59"/>
        <v>1300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420</v>
      </c>
      <c r="N98" s="16">
        <f>'[3]15'!O100</f>
        <v>0</v>
      </c>
      <c r="O98" s="17">
        <f t="shared" si="60"/>
        <v>740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420</v>
      </c>
      <c r="V98" s="16">
        <f t="shared" si="32"/>
        <v>0</v>
      </c>
      <c r="W98" s="17">
        <f t="shared" si="61"/>
        <v>740</v>
      </c>
      <c r="X98" s="8">
        <f t="shared" si="36"/>
        <v>17.09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17.09</v>
      </c>
      <c r="AE98" s="8">
        <f t="shared" si="43"/>
        <v>17.09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17.09</v>
      </c>
      <c r="AL98" s="8">
        <f t="shared" si="35"/>
        <v>285.82000000000005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420</v>
      </c>
      <c r="AQ98" s="8">
        <f t="shared" si="34"/>
        <v>0</v>
      </c>
      <c r="AR98" s="8">
        <f t="shared" si="50"/>
        <v>705.82</v>
      </c>
      <c r="AW98" s="200">
        <v>17.09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17.09</v>
      </c>
      <c r="BD98" s="200">
        <v>17.09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17.09</v>
      </c>
      <c r="BL98" s="8">
        <f t="shared" si="53"/>
        <v>0</v>
      </c>
      <c r="BM98" s="8">
        <f t="shared" si="54"/>
        <v>0</v>
      </c>
      <c r="BN98" s="8">
        <f t="shared" si="55"/>
        <v>17.09</v>
      </c>
      <c r="BO98" s="8">
        <f t="shared" si="56"/>
        <v>17.09</v>
      </c>
      <c r="BP98" s="139">
        <f t="shared" si="57"/>
        <v>-17.09</v>
      </c>
      <c r="BQ98" s="139">
        <f t="shared" si="58"/>
        <v>-17.09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11.11698</v>
      </c>
      <c r="N99" s="15">
        <f t="shared" si="62"/>
        <v>0</v>
      </c>
      <c r="O99" s="15">
        <f t="shared" si="62"/>
        <v>18.796980000000008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11.11698</v>
      </c>
      <c r="V99" s="15">
        <f t="shared" si="62"/>
        <v>0</v>
      </c>
      <c r="W99" s="15">
        <f t="shared" si="62"/>
        <v>18.796980000000008</v>
      </c>
      <c r="X99" s="15">
        <f t="shared" si="62"/>
        <v>0.56186250000000071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0.56186250000000071</v>
      </c>
      <c r="AE99" s="15">
        <f t="shared" si="62"/>
        <v>0.4593824999999998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0.4593824999999998</v>
      </c>
      <c r="AL99" s="15">
        <f t="shared" si="62"/>
        <v>6.6587549999999966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11.11698</v>
      </c>
      <c r="AQ99" s="15">
        <f t="shared" si="62"/>
        <v>0</v>
      </c>
      <c r="AR99" s="15">
        <f t="shared" si="62"/>
        <v>17.775735000000022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0.56186250000000071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0.56186250000000071</v>
      </c>
      <c r="BD99" s="15">
        <f t="shared" si="62"/>
        <v>0.4593824999999998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0.4593824999999998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0.56186250000000071</v>
      </c>
      <c r="BO99" s="15">
        <f t="shared" si="63"/>
        <v>0.4593824999999998</v>
      </c>
      <c r="BP99" s="15">
        <f t="shared" si="63"/>
        <v>-0.56186250000000071</v>
      </c>
      <c r="BQ99" s="15">
        <f t="shared" si="63"/>
        <v>-0.4593824999999998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44.25</v>
      </c>
      <c r="J4">
        <f>BYPL_EOD!AE4+BYPL_EOD!AF4</f>
        <v>25.14</v>
      </c>
      <c r="K4">
        <f>MES_EOD!AE4+MES_EOD!AF4</f>
        <v>9.48</v>
      </c>
      <c r="L4">
        <f>NDMC_EOD!AE4+NDMC_EOD!AF4</f>
        <v>46.97</v>
      </c>
      <c r="M4">
        <f>TPDDL_EOD!AE4+TPDDL_EOD!AF4</f>
        <v>30.16</v>
      </c>
      <c r="N4">
        <f t="shared" si="0"/>
        <v>156</v>
      </c>
      <c r="O4" s="112">
        <f t="shared" si="1"/>
        <v>0</v>
      </c>
      <c r="P4">
        <v>44.25</v>
      </c>
      <c r="Q4">
        <v>25.14</v>
      </c>
      <c r="R4">
        <v>9.48</v>
      </c>
      <c r="S4">
        <v>46.97</v>
      </c>
      <c r="T4">
        <v>30.16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44.25</v>
      </c>
      <c r="J5">
        <f>BYPL_EOD!AE5+BYPL_EOD!AF5</f>
        <v>25.14</v>
      </c>
      <c r="K5">
        <f>MES_EOD!AE5+MES_EOD!AF5</f>
        <v>9.48</v>
      </c>
      <c r="L5">
        <f>NDMC_EOD!AE5+NDMC_EOD!AF5</f>
        <v>46.97</v>
      </c>
      <c r="M5">
        <f>TPDDL_EOD!AE5+TPDDL_EOD!AF5</f>
        <v>30.16</v>
      </c>
      <c r="N5">
        <f t="shared" si="0"/>
        <v>156</v>
      </c>
      <c r="O5" s="112">
        <f t="shared" si="1"/>
        <v>0</v>
      </c>
      <c r="P5">
        <v>44.25</v>
      </c>
      <c r="Q5">
        <v>25.14</v>
      </c>
      <c r="R5">
        <v>9.48</v>
      </c>
      <c r="S5">
        <v>46.97</v>
      </c>
      <c r="T5">
        <v>30.16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44.25</v>
      </c>
      <c r="J6">
        <f>BYPL_EOD!AE6+BYPL_EOD!AF6</f>
        <v>25.14</v>
      </c>
      <c r="K6">
        <f>MES_EOD!AE6+MES_EOD!AF6</f>
        <v>9.48</v>
      </c>
      <c r="L6">
        <f>NDMC_EOD!AE6+NDMC_EOD!AF6</f>
        <v>46.97</v>
      </c>
      <c r="M6">
        <f>TPDDL_EOD!AE6+TPDDL_EOD!AF6</f>
        <v>30.16</v>
      </c>
      <c r="N6">
        <f t="shared" si="0"/>
        <v>156</v>
      </c>
      <c r="O6" s="112">
        <f t="shared" si="1"/>
        <v>0</v>
      </c>
      <c r="P6">
        <v>44.25</v>
      </c>
      <c r="Q6">
        <v>25.14</v>
      </c>
      <c r="R6">
        <v>9.48</v>
      </c>
      <c r="S6">
        <v>46.97</v>
      </c>
      <c r="T6">
        <v>30.16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44.25</v>
      </c>
      <c r="J7">
        <f>BYPL_EOD!AE7+BYPL_EOD!AF7</f>
        <v>25.14</v>
      </c>
      <c r="K7">
        <f>MES_EOD!AE7+MES_EOD!AF7</f>
        <v>9.48</v>
      </c>
      <c r="L7">
        <f>NDMC_EOD!AE7+NDMC_EOD!AF7</f>
        <v>46.97</v>
      </c>
      <c r="M7">
        <f>TPDDL_EOD!AE7+TPDDL_EOD!AF7</f>
        <v>30.16</v>
      </c>
      <c r="N7">
        <f t="shared" si="0"/>
        <v>156</v>
      </c>
      <c r="O7" s="112">
        <f t="shared" si="1"/>
        <v>0</v>
      </c>
      <c r="P7">
        <v>44.25</v>
      </c>
      <c r="Q7">
        <v>25.14</v>
      </c>
      <c r="R7">
        <v>9.48</v>
      </c>
      <c r="S7">
        <v>46.97</v>
      </c>
      <c r="T7">
        <v>30.16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44.25</v>
      </c>
      <c r="J8">
        <f>BYPL_EOD!AE8+BYPL_EOD!AF8</f>
        <v>25.14</v>
      </c>
      <c r="K8">
        <f>MES_EOD!AE8+MES_EOD!AF8</f>
        <v>9.48</v>
      </c>
      <c r="L8">
        <f>NDMC_EOD!AE8+NDMC_EOD!AF8</f>
        <v>46.97</v>
      </c>
      <c r="M8">
        <f>TPDDL_EOD!AE8+TPDDL_EOD!AF8</f>
        <v>30.16</v>
      </c>
      <c r="N8">
        <f t="shared" si="0"/>
        <v>156</v>
      </c>
      <c r="O8" s="112">
        <f t="shared" si="1"/>
        <v>0</v>
      </c>
      <c r="P8">
        <v>44.25</v>
      </c>
      <c r="Q8">
        <v>25.14</v>
      </c>
      <c r="R8">
        <v>9.48</v>
      </c>
      <c r="S8">
        <v>46.97</v>
      </c>
      <c r="T8">
        <v>30.16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156</v>
      </c>
      <c r="E9">
        <f>PPCL!N9</f>
        <v>0</v>
      </c>
      <c r="F9">
        <f t="shared" si="4"/>
        <v>265</v>
      </c>
      <c r="G9">
        <f t="shared" si="5"/>
        <v>156</v>
      </c>
      <c r="H9" s="112"/>
      <c r="I9">
        <f>BRPL_EOD!AE9+BRPL_EOD!AF9</f>
        <v>44.25</v>
      </c>
      <c r="J9">
        <f>BYPL_EOD!AE9+BYPL_EOD!AF9</f>
        <v>25.14</v>
      </c>
      <c r="K9">
        <f>MES_EOD!AE9+MES_EOD!AF9</f>
        <v>9.48</v>
      </c>
      <c r="L9">
        <f>NDMC_EOD!AE9+NDMC_EOD!AF9</f>
        <v>46.97</v>
      </c>
      <c r="M9">
        <f>TPDDL_EOD!AE9+TPDDL_EOD!AF9</f>
        <v>30.16</v>
      </c>
      <c r="N9">
        <f t="shared" si="0"/>
        <v>156</v>
      </c>
      <c r="O9" s="112">
        <f t="shared" si="1"/>
        <v>0</v>
      </c>
      <c r="P9">
        <v>44.25</v>
      </c>
      <c r="Q9">
        <v>25.14</v>
      </c>
      <c r="R9">
        <v>9.48</v>
      </c>
      <c r="S9">
        <v>46.97</v>
      </c>
      <c r="T9">
        <v>30.16</v>
      </c>
      <c r="U9" s="114">
        <f t="shared" si="2"/>
        <v>156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265</v>
      </c>
      <c r="G10">
        <f t="shared" si="5"/>
        <v>156</v>
      </c>
      <c r="H10" s="112"/>
      <c r="I10">
        <f>BRPL_EOD!AE10+BRPL_EOD!AF10</f>
        <v>44.25</v>
      </c>
      <c r="J10">
        <f>BYPL_EOD!AE10+BYPL_EOD!AF10</f>
        <v>25.14</v>
      </c>
      <c r="K10">
        <f>MES_EOD!AE10+MES_EOD!AF10</f>
        <v>9.48</v>
      </c>
      <c r="L10">
        <f>NDMC_EOD!AE10+NDMC_EOD!AF10</f>
        <v>46.97</v>
      </c>
      <c r="M10">
        <f>TPDDL_EOD!AE10+TPDDL_EOD!AF10</f>
        <v>30.16</v>
      </c>
      <c r="N10">
        <f t="shared" si="0"/>
        <v>156</v>
      </c>
      <c r="O10" s="112">
        <f t="shared" si="1"/>
        <v>0</v>
      </c>
      <c r="P10">
        <v>44.25</v>
      </c>
      <c r="Q10">
        <v>25.14</v>
      </c>
      <c r="R10">
        <v>9.48</v>
      </c>
      <c r="S10">
        <v>46.97</v>
      </c>
      <c r="T10">
        <v>30.16</v>
      </c>
      <c r="U10" s="114">
        <f t="shared" si="2"/>
        <v>156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265</v>
      </c>
      <c r="G11">
        <f t="shared" si="5"/>
        <v>158</v>
      </c>
      <c r="H11" s="112"/>
      <c r="I11">
        <f>BRPL_EOD!AE11+BRPL_EOD!AF11</f>
        <v>44.82</v>
      </c>
      <c r="J11">
        <f>BYPL_EOD!AE11+BYPL_EOD!AF11</f>
        <v>25.46</v>
      </c>
      <c r="K11">
        <f>MES_EOD!AE11+MES_EOD!AF11</f>
        <v>9.6</v>
      </c>
      <c r="L11">
        <f>NDMC_EOD!AE11+NDMC_EOD!AF11</f>
        <v>47.58</v>
      </c>
      <c r="M11">
        <f>TPDDL_EOD!AE11+TPDDL_EOD!AF11</f>
        <v>30.54</v>
      </c>
      <c r="N11">
        <f t="shared" si="0"/>
        <v>158</v>
      </c>
      <c r="O11" s="112">
        <f t="shared" si="1"/>
        <v>0</v>
      </c>
      <c r="P11">
        <v>44.82</v>
      </c>
      <c r="Q11">
        <v>25.46</v>
      </c>
      <c r="R11">
        <v>9.6</v>
      </c>
      <c r="S11">
        <v>47.58</v>
      </c>
      <c r="T11">
        <v>30.54</v>
      </c>
      <c r="U11" s="114">
        <f t="shared" si="2"/>
        <v>158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265</v>
      </c>
      <c r="G12">
        <f t="shared" si="5"/>
        <v>158</v>
      </c>
      <c r="H12" s="112"/>
      <c r="I12">
        <f>BRPL_EOD!AE12+BRPL_EOD!AF12</f>
        <v>44.82</v>
      </c>
      <c r="J12">
        <f>BYPL_EOD!AE12+BYPL_EOD!AF12</f>
        <v>25.46</v>
      </c>
      <c r="K12">
        <f>MES_EOD!AE12+MES_EOD!AF12</f>
        <v>9.6</v>
      </c>
      <c r="L12">
        <f>NDMC_EOD!AE12+NDMC_EOD!AF12</f>
        <v>47.58</v>
      </c>
      <c r="M12">
        <f>TPDDL_EOD!AE12+TPDDL_EOD!AF12</f>
        <v>30.54</v>
      </c>
      <c r="N12">
        <f t="shared" si="0"/>
        <v>158</v>
      </c>
      <c r="O12" s="112">
        <f t="shared" si="1"/>
        <v>0</v>
      </c>
      <c r="P12">
        <v>44.82</v>
      </c>
      <c r="Q12">
        <v>25.46</v>
      </c>
      <c r="R12">
        <v>9.6</v>
      </c>
      <c r="S12">
        <v>47.58</v>
      </c>
      <c r="T12">
        <v>30.54</v>
      </c>
      <c r="U12" s="114">
        <f t="shared" si="2"/>
        <v>158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265</v>
      </c>
      <c r="G13">
        <f t="shared" si="5"/>
        <v>158</v>
      </c>
      <c r="H13" s="112"/>
      <c r="I13">
        <f>BRPL_EOD!AE13+BRPL_EOD!AF13</f>
        <v>44.82</v>
      </c>
      <c r="J13">
        <f>BYPL_EOD!AE13+BYPL_EOD!AF13</f>
        <v>25.46</v>
      </c>
      <c r="K13">
        <f>MES_EOD!AE13+MES_EOD!AF13</f>
        <v>9.6</v>
      </c>
      <c r="L13">
        <f>NDMC_EOD!AE13+NDMC_EOD!AF13</f>
        <v>47.58</v>
      </c>
      <c r="M13">
        <f>TPDDL_EOD!AE13+TPDDL_EOD!AF13</f>
        <v>30.54</v>
      </c>
      <c r="N13">
        <f t="shared" si="0"/>
        <v>158</v>
      </c>
      <c r="O13" s="112">
        <f t="shared" si="1"/>
        <v>0</v>
      </c>
      <c r="P13">
        <v>44.82</v>
      </c>
      <c r="Q13">
        <v>25.46</v>
      </c>
      <c r="R13">
        <v>9.6</v>
      </c>
      <c r="S13">
        <v>47.58</v>
      </c>
      <c r="T13">
        <v>30.54</v>
      </c>
      <c r="U13" s="114">
        <f t="shared" si="2"/>
        <v>158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265</v>
      </c>
      <c r="G14">
        <f t="shared" si="5"/>
        <v>158</v>
      </c>
      <c r="H14" s="112"/>
      <c r="I14">
        <f>BRPL_EOD!AE14+BRPL_EOD!AF14</f>
        <v>44.82</v>
      </c>
      <c r="J14">
        <f>BYPL_EOD!AE14+BYPL_EOD!AF14</f>
        <v>25.46</v>
      </c>
      <c r="K14">
        <f>MES_EOD!AE14+MES_EOD!AF14</f>
        <v>9.6</v>
      </c>
      <c r="L14">
        <f>NDMC_EOD!AE14+NDMC_EOD!AF14</f>
        <v>47.58</v>
      </c>
      <c r="M14">
        <f>TPDDL_EOD!AE14+TPDDL_EOD!AF14</f>
        <v>30.54</v>
      </c>
      <c r="N14">
        <f t="shared" si="0"/>
        <v>158</v>
      </c>
      <c r="O14" s="112">
        <f t="shared" si="1"/>
        <v>0</v>
      </c>
      <c r="P14">
        <v>44.82</v>
      </c>
      <c r="Q14">
        <v>25.46</v>
      </c>
      <c r="R14">
        <v>9.6</v>
      </c>
      <c r="S14">
        <v>47.58</v>
      </c>
      <c r="T14">
        <v>30.54</v>
      </c>
      <c r="U14" s="114">
        <f t="shared" si="2"/>
        <v>158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158</v>
      </c>
      <c r="E15">
        <f>PPCL!N15</f>
        <v>0</v>
      </c>
      <c r="F15">
        <f t="shared" si="4"/>
        <v>265</v>
      </c>
      <c r="G15">
        <f t="shared" si="5"/>
        <v>158</v>
      </c>
      <c r="H15" s="112"/>
      <c r="I15">
        <f>BRPL_EOD!AE15+BRPL_EOD!AF15</f>
        <v>44.82</v>
      </c>
      <c r="J15">
        <f>BYPL_EOD!AE15+BYPL_EOD!AF15</f>
        <v>25.46</v>
      </c>
      <c r="K15">
        <f>MES_EOD!AE15+MES_EOD!AF15</f>
        <v>9.6</v>
      </c>
      <c r="L15">
        <f>NDMC_EOD!AE15+NDMC_EOD!AF15</f>
        <v>47.58</v>
      </c>
      <c r="M15">
        <f>TPDDL_EOD!AE15+TPDDL_EOD!AF15</f>
        <v>30.54</v>
      </c>
      <c r="N15">
        <f t="shared" si="0"/>
        <v>158</v>
      </c>
      <c r="O15" s="112">
        <f t="shared" si="1"/>
        <v>0</v>
      </c>
      <c r="P15">
        <v>44.82</v>
      </c>
      <c r="Q15">
        <v>25.46</v>
      </c>
      <c r="R15">
        <v>9.6</v>
      </c>
      <c r="S15">
        <v>47.58</v>
      </c>
      <c r="T15">
        <v>30.54</v>
      </c>
      <c r="U15" s="114">
        <f t="shared" si="2"/>
        <v>158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265</v>
      </c>
      <c r="G16">
        <f t="shared" si="5"/>
        <v>158</v>
      </c>
      <c r="H16" s="112"/>
      <c r="I16">
        <f>BRPL_EOD!AE16+BRPL_EOD!AF16</f>
        <v>44.82</v>
      </c>
      <c r="J16">
        <f>BYPL_EOD!AE16+BYPL_EOD!AF16</f>
        <v>25.46</v>
      </c>
      <c r="K16">
        <f>MES_EOD!AE16+MES_EOD!AF16</f>
        <v>9.6</v>
      </c>
      <c r="L16">
        <f>NDMC_EOD!AE16+NDMC_EOD!AF16</f>
        <v>47.58</v>
      </c>
      <c r="M16">
        <f>TPDDL_EOD!AE16+TPDDL_EOD!AF16</f>
        <v>30.54</v>
      </c>
      <c r="N16">
        <f t="shared" si="0"/>
        <v>158</v>
      </c>
      <c r="O16" s="112">
        <f t="shared" si="1"/>
        <v>0</v>
      </c>
      <c r="P16">
        <v>44.82</v>
      </c>
      <c r="Q16">
        <v>25.46</v>
      </c>
      <c r="R16">
        <v>9.6</v>
      </c>
      <c r="S16">
        <v>47.58</v>
      </c>
      <c r="T16">
        <v>30.54</v>
      </c>
      <c r="U16" s="114">
        <f t="shared" si="2"/>
        <v>158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265</v>
      </c>
      <c r="G17">
        <f t="shared" si="5"/>
        <v>158</v>
      </c>
      <c r="H17" s="112"/>
      <c r="I17">
        <f>BRPL_EOD!AE17+BRPL_EOD!AF17</f>
        <v>44.82</v>
      </c>
      <c r="J17">
        <f>BYPL_EOD!AE17+BYPL_EOD!AF17</f>
        <v>25.46</v>
      </c>
      <c r="K17">
        <f>MES_EOD!AE17+MES_EOD!AF17</f>
        <v>9.6</v>
      </c>
      <c r="L17">
        <f>NDMC_EOD!AE17+NDMC_EOD!AF17</f>
        <v>47.58</v>
      </c>
      <c r="M17">
        <f>TPDDL_EOD!AE17+TPDDL_EOD!AF17</f>
        <v>30.54</v>
      </c>
      <c r="N17">
        <f t="shared" si="0"/>
        <v>158</v>
      </c>
      <c r="O17" s="112">
        <f t="shared" si="1"/>
        <v>0</v>
      </c>
      <c r="P17">
        <v>44.82</v>
      </c>
      <c r="Q17">
        <v>25.46</v>
      </c>
      <c r="R17">
        <v>9.6</v>
      </c>
      <c r="S17">
        <v>47.58</v>
      </c>
      <c r="T17">
        <v>30.54</v>
      </c>
      <c r="U17" s="114">
        <f t="shared" si="2"/>
        <v>158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265</v>
      </c>
      <c r="G18">
        <f t="shared" si="5"/>
        <v>158</v>
      </c>
      <c r="H18" s="112"/>
      <c r="I18">
        <f>BRPL_EOD!AE18+BRPL_EOD!AF18</f>
        <v>44.82</v>
      </c>
      <c r="J18">
        <f>BYPL_EOD!AE18+BYPL_EOD!AF18</f>
        <v>25.46</v>
      </c>
      <c r="K18">
        <f>MES_EOD!AE18+MES_EOD!AF18</f>
        <v>9.6</v>
      </c>
      <c r="L18">
        <f>NDMC_EOD!AE18+NDMC_EOD!AF18</f>
        <v>47.58</v>
      </c>
      <c r="M18">
        <f>TPDDL_EOD!AE18+TPDDL_EOD!AF18</f>
        <v>30.54</v>
      </c>
      <c r="N18">
        <f t="shared" si="0"/>
        <v>158</v>
      </c>
      <c r="O18" s="112">
        <f t="shared" si="1"/>
        <v>0</v>
      </c>
      <c r="P18">
        <v>44.82</v>
      </c>
      <c r="Q18">
        <v>25.46</v>
      </c>
      <c r="R18">
        <v>9.6</v>
      </c>
      <c r="S18">
        <v>47.58</v>
      </c>
      <c r="T18">
        <v>30.54</v>
      </c>
      <c r="U18" s="114">
        <f t="shared" si="2"/>
        <v>158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265</v>
      </c>
      <c r="G19">
        <f t="shared" si="5"/>
        <v>158</v>
      </c>
      <c r="H19" s="112"/>
      <c r="I19">
        <f>BRPL_EOD!AE19+BRPL_EOD!AF19</f>
        <v>44.82</v>
      </c>
      <c r="J19">
        <f>BYPL_EOD!AE19+BYPL_EOD!AF19</f>
        <v>25.46</v>
      </c>
      <c r="K19">
        <f>MES_EOD!AE19+MES_EOD!AF19</f>
        <v>9.6</v>
      </c>
      <c r="L19">
        <f>NDMC_EOD!AE19+NDMC_EOD!AF19</f>
        <v>47.58</v>
      </c>
      <c r="M19">
        <f>TPDDL_EOD!AE19+TPDDL_EOD!AF19</f>
        <v>30.54</v>
      </c>
      <c r="N19">
        <f t="shared" si="0"/>
        <v>158</v>
      </c>
      <c r="O19" s="112">
        <f t="shared" si="1"/>
        <v>0</v>
      </c>
      <c r="P19">
        <v>44.82</v>
      </c>
      <c r="Q19">
        <v>25.46</v>
      </c>
      <c r="R19">
        <v>9.6</v>
      </c>
      <c r="S19">
        <v>47.58</v>
      </c>
      <c r="T19">
        <v>30.54</v>
      </c>
      <c r="U19" s="114">
        <f t="shared" si="2"/>
        <v>158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265</v>
      </c>
      <c r="G20">
        <f t="shared" si="5"/>
        <v>158</v>
      </c>
      <c r="H20" s="112"/>
      <c r="I20">
        <f>BRPL_EOD!AE20+BRPL_EOD!AF20</f>
        <v>44.82</v>
      </c>
      <c r="J20">
        <f>BYPL_EOD!AE20+BYPL_EOD!AF20</f>
        <v>25.46</v>
      </c>
      <c r="K20">
        <f>MES_EOD!AE20+MES_EOD!AF20</f>
        <v>9.6</v>
      </c>
      <c r="L20">
        <f>NDMC_EOD!AE20+NDMC_EOD!AF20</f>
        <v>47.58</v>
      </c>
      <c r="M20">
        <f>TPDDL_EOD!AE20+TPDDL_EOD!AF20</f>
        <v>30.54</v>
      </c>
      <c r="N20">
        <f t="shared" si="0"/>
        <v>158</v>
      </c>
      <c r="O20" s="112">
        <f t="shared" si="1"/>
        <v>0</v>
      </c>
      <c r="P20">
        <v>44.82</v>
      </c>
      <c r="Q20">
        <v>25.46</v>
      </c>
      <c r="R20">
        <v>9.6</v>
      </c>
      <c r="S20">
        <v>47.58</v>
      </c>
      <c r="T20">
        <v>30.54</v>
      </c>
      <c r="U20" s="114">
        <f t="shared" si="2"/>
        <v>158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158</v>
      </c>
      <c r="E21">
        <f>PPCL!N21</f>
        <v>0</v>
      </c>
      <c r="F21">
        <f t="shared" si="4"/>
        <v>265</v>
      </c>
      <c r="G21">
        <f t="shared" si="5"/>
        <v>158</v>
      </c>
      <c r="H21" s="112"/>
      <c r="I21">
        <f>BRPL_EOD!AE21+BRPL_EOD!AF21</f>
        <v>44.82</v>
      </c>
      <c r="J21">
        <f>BYPL_EOD!AE21+BYPL_EOD!AF21</f>
        <v>25.46</v>
      </c>
      <c r="K21">
        <f>MES_EOD!AE21+MES_EOD!AF21</f>
        <v>9.6</v>
      </c>
      <c r="L21">
        <f>NDMC_EOD!AE21+NDMC_EOD!AF21</f>
        <v>47.58</v>
      </c>
      <c r="M21">
        <f>TPDDL_EOD!AE21+TPDDL_EOD!AF21</f>
        <v>30.54</v>
      </c>
      <c r="N21">
        <f t="shared" si="0"/>
        <v>158</v>
      </c>
      <c r="O21" s="112">
        <f t="shared" si="1"/>
        <v>0</v>
      </c>
      <c r="P21">
        <v>44.82</v>
      </c>
      <c r="Q21">
        <v>25.46</v>
      </c>
      <c r="R21">
        <v>9.6</v>
      </c>
      <c r="S21">
        <v>47.58</v>
      </c>
      <c r="T21">
        <v>30.54</v>
      </c>
      <c r="U21" s="114">
        <f t="shared" si="2"/>
        <v>158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265</v>
      </c>
      <c r="G22">
        <f t="shared" si="5"/>
        <v>158</v>
      </c>
      <c r="H22" s="112"/>
      <c r="I22">
        <f>BRPL_EOD!AE22+BRPL_EOD!AF22</f>
        <v>44.82</v>
      </c>
      <c r="J22">
        <f>BYPL_EOD!AE22+BYPL_EOD!AF22</f>
        <v>25.46</v>
      </c>
      <c r="K22">
        <f>MES_EOD!AE22+MES_EOD!AF22</f>
        <v>9.6</v>
      </c>
      <c r="L22">
        <f>NDMC_EOD!AE22+NDMC_EOD!AF22</f>
        <v>47.58</v>
      </c>
      <c r="M22">
        <f>TPDDL_EOD!AE22+TPDDL_EOD!AF22</f>
        <v>30.54</v>
      </c>
      <c r="N22">
        <f t="shared" si="0"/>
        <v>158</v>
      </c>
      <c r="O22" s="112">
        <f t="shared" si="1"/>
        <v>0</v>
      </c>
      <c r="P22">
        <v>44.82</v>
      </c>
      <c r="Q22">
        <v>25.46</v>
      </c>
      <c r="R22">
        <v>9.6</v>
      </c>
      <c r="S22">
        <v>47.58</v>
      </c>
      <c r="T22">
        <v>30.54</v>
      </c>
      <c r="U22" s="114">
        <f t="shared" si="2"/>
        <v>158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2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4">
        <f t="shared" si="2"/>
        <v>153.99999999999997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2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4">
        <f t="shared" si="2"/>
        <v>153.99999999999997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43.68</v>
      </c>
      <c r="J37">
        <f>BYPL_EOD!AE37+BYPL_EOD!AF37</f>
        <v>24.81</v>
      </c>
      <c r="K37">
        <f>MES_EOD!AE37+MES_EOD!AF37</f>
        <v>9.36</v>
      </c>
      <c r="L37">
        <f>NDMC_EOD!AE37+NDMC_EOD!AF37</f>
        <v>46.37</v>
      </c>
      <c r="M37">
        <f>TPDDL_EOD!AE37+TPDDL_EOD!AF37</f>
        <v>29.77</v>
      </c>
      <c r="N37">
        <f t="shared" si="0"/>
        <v>153.99</v>
      </c>
      <c r="O37" s="112">
        <f t="shared" si="1"/>
        <v>9.9999999999909051E-3</v>
      </c>
      <c r="P37">
        <v>43.682836547827776</v>
      </c>
      <c r="Q37">
        <v>24.811611143580748</v>
      </c>
      <c r="R37">
        <v>9.3606078316773811</v>
      </c>
      <c r="S37">
        <v>46.373011234495742</v>
      </c>
      <c r="T37">
        <v>29.771933242418335</v>
      </c>
      <c r="U37" s="114">
        <f t="shared" si="2"/>
        <v>153.99999999999997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43.68</v>
      </c>
      <c r="J38">
        <f>BYPL_EOD!AE38+BYPL_EOD!AF38</f>
        <v>24.81</v>
      </c>
      <c r="K38">
        <f>MES_EOD!AE38+MES_EOD!AF38</f>
        <v>9.36</v>
      </c>
      <c r="L38">
        <f>NDMC_EOD!AE38+NDMC_EOD!AF38</f>
        <v>46.37</v>
      </c>
      <c r="M38">
        <f>TPDDL_EOD!AE38+TPDDL_EOD!AF38</f>
        <v>29.77</v>
      </c>
      <c r="N38">
        <f t="shared" si="0"/>
        <v>153.99</v>
      </c>
      <c r="O38" s="112">
        <f t="shared" si="1"/>
        <v>9.9999999999909051E-3</v>
      </c>
      <c r="P38">
        <v>43.682836547827776</v>
      </c>
      <c r="Q38">
        <v>24.811611143580748</v>
      </c>
      <c r="R38">
        <v>9.3606078316773811</v>
      </c>
      <c r="S38">
        <v>46.373011234495742</v>
      </c>
      <c r="T38">
        <v>29.771933242418335</v>
      </c>
      <c r="U38" s="114">
        <f t="shared" si="2"/>
        <v>153.99999999999997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43.68</v>
      </c>
      <c r="J39">
        <f>BYPL_EOD!AE39+BYPL_EOD!AF39</f>
        <v>24.81</v>
      </c>
      <c r="K39">
        <f>MES_EOD!AE39+MES_EOD!AF39</f>
        <v>9.36</v>
      </c>
      <c r="L39">
        <f>NDMC_EOD!AE39+NDMC_EOD!AF39</f>
        <v>46.37</v>
      </c>
      <c r="M39">
        <f>TPDDL_EOD!AE39+TPDDL_EOD!AF39</f>
        <v>29.77</v>
      </c>
      <c r="N39">
        <f t="shared" si="0"/>
        <v>153.99</v>
      </c>
      <c r="O39" s="112">
        <f t="shared" si="1"/>
        <v>9.9999999999909051E-3</v>
      </c>
      <c r="P39">
        <v>43.682836547827776</v>
      </c>
      <c r="Q39">
        <v>24.811611143580748</v>
      </c>
      <c r="R39">
        <v>9.3606078316773811</v>
      </c>
      <c r="S39">
        <v>46.373011234495742</v>
      </c>
      <c r="T39">
        <v>29.771933242418335</v>
      </c>
      <c r="U39" s="114">
        <f t="shared" si="2"/>
        <v>153.99999999999997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43.68</v>
      </c>
      <c r="J40">
        <f>BYPL_EOD!AE40+BYPL_EOD!AF40</f>
        <v>24.81</v>
      </c>
      <c r="K40">
        <f>MES_EOD!AE40+MES_EOD!AF40</f>
        <v>9.36</v>
      </c>
      <c r="L40">
        <f>NDMC_EOD!AE40+NDMC_EOD!AF40</f>
        <v>46.37</v>
      </c>
      <c r="M40">
        <f>TPDDL_EOD!AE40+TPDDL_EOD!AF40</f>
        <v>29.77</v>
      </c>
      <c r="N40">
        <f t="shared" si="0"/>
        <v>153.99</v>
      </c>
      <c r="O40" s="112">
        <f t="shared" si="1"/>
        <v>9.9999999999909051E-3</v>
      </c>
      <c r="P40">
        <v>43.682836547827776</v>
      </c>
      <c r="Q40">
        <v>24.811611143580748</v>
      </c>
      <c r="R40">
        <v>9.3606078316773811</v>
      </c>
      <c r="S40">
        <v>46.373011234495742</v>
      </c>
      <c r="T40">
        <v>29.771933242418335</v>
      </c>
      <c r="U40" s="114">
        <f t="shared" si="2"/>
        <v>153.99999999999997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43.68</v>
      </c>
      <c r="J41">
        <f>BYPL_EOD!AE41+BYPL_EOD!AF41</f>
        <v>24.81</v>
      </c>
      <c r="K41">
        <f>MES_EOD!AE41+MES_EOD!AF41</f>
        <v>9.36</v>
      </c>
      <c r="L41">
        <f>NDMC_EOD!AE41+NDMC_EOD!AF41</f>
        <v>46.37</v>
      </c>
      <c r="M41">
        <f>TPDDL_EOD!AE41+TPDDL_EOD!AF41</f>
        <v>29.77</v>
      </c>
      <c r="N41">
        <f t="shared" si="0"/>
        <v>153.99</v>
      </c>
      <c r="O41" s="112">
        <f t="shared" si="1"/>
        <v>9.9999999999909051E-3</v>
      </c>
      <c r="P41">
        <v>43.682836547827776</v>
      </c>
      <c r="Q41">
        <v>24.811611143580748</v>
      </c>
      <c r="R41">
        <v>9.3606078316773811</v>
      </c>
      <c r="S41">
        <v>46.373011234495742</v>
      </c>
      <c r="T41">
        <v>29.771933242418335</v>
      </c>
      <c r="U41" s="114">
        <f t="shared" si="2"/>
        <v>153.99999999999997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43.68</v>
      </c>
      <c r="J42">
        <f>BYPL_EOD!AE42+BYPL_EOD!AF42</f>
        <v>24.81</v>
      </c>
      <c r="K42">
        <f>MES_EOD!AE42+MES_EOD!AF42</f>
        <v>9.36</v>
      </c>
      <c r="L42">
        <f>NDMC_EOD!AE42+NDMC_EOD!AF42</f>
        <v>46.37</v>
      </c>
      <c r="M42">
        <f>TPDDL_EOD!AE42+TPDDL_EOD!AF42</f>
        <v>29.77</v>
      </c>
      <c r="N42">
        <f t="shared" si="0"/>
        <v>153.99</v>
      </c>
      <c r="O42" s="112">
        <f t="shared" si="1"/>
        <v>9.9999999999909051E-3</v>
      </c>
      <c r="P42">
        <v>43.682836547827776</v>
      </c>
      <c r="Q42">
        <v>24.811611143580748</v>
      </c>
      <c r="R42">
        <v>9.3606078316773811</v>
      </c>
      <c r="S42">
        <v>46.373011234495742</v>
      </c>
      <c r="T42">
        <v>29.771933242418335</v>
      </c>
      <c r="U42" s="114">
        <f t="shared" si="2"/>
        <v>153.99999999999997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43.682836547827776</v>
      </c>
      <c r="Q43">
        <v>24.811611143580748</v>
      </c>
      <c r="R43">
        <v>9.3606078316773811</v>
      </c>
      <c r="S43">
        <v>46.373011234495742</v>
      </c>
      <c r="T43">
        <v>29.771933242418335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43.68</v>
      </c>
      <c r="J44">
        <f>BYPL_EOD!AE44+BYPL_EOD!AF44</f>
        <v>24.81</v>
      </c>
      <c r="K44">
        <f>MES_EOD!AE44+MES_EOD!AF44</f>
        <v>9.36</v>
      </c>
      <c r="L44">
        <f>NDMC_EOD!AE44+NDMC_EOD!AF44</f>
        <v>46.37</v>
      </c>
      <c r="M44">
        <f>TPDDL_EOD!AE44+TPDDL_EOD!AF44</f>
        <v>29.77</v>
      </c>
      <c r="N44">
        <f t="shared" si="0"/>
        <v>153.99</v>
      </c>
      <c r="O44" s="112">
        <f t="shared" si="1"/>
        <v>9.9999999999909051E-3</v>
      </c>
      <c r="P44">
        <v>43.682836547827776</v>
      </c>
      <c r="Q44">
        <v>24.811611143580748</v>
      </c>
      <c r="R44">
        <v>9.3606078316773811</v>
      </c>
      <c r="S44">
        <v>46.373011234495742</v>
      </c>
      <c r="T44">
        <v>29.771933242418335</v>
      </c>
      <c r="U44" s="114">
        <f t="shared" si="2"/>
        <v>153.99999999999997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43.68</v>
      </c>
      <c r="J45">
        <f>BYPL_EOD!AE45+BYPL_EOD!AF45</f>
        <v>24.81</v>
      </c>
      <c r="K45">
        <f>MES_EOD!AE45+MES_EOD!AF45</f>
        <v>9.36</v>
      </c>
      <c r="L45">
        <f>NDMC_EOD!AE45+NDMC_EOD!AF45</f>
        <v>46.37</v>
      </c>
      <c r="M45">
        <f>TPDDL_EOD!AE45+TPDDL_EOD!AF45</f>
        <v>29.77</v>
      </c>
      <c r="N45">
        <f t="shared" si="0"/>
        <v>153.99</v>
      </c>
      <c r="O45" s="112">
        <f t="shared" si="1"/>
        <v>9.9999999999909051E-3</v>
      </c>
      <c r="P45">
        <v>43.682836547827776</v>
      </c>
      <c r="Q45">
        <v>24.811611143580748</v>
      </c>
      <c r="R45">
        <v>9.3606078316773811</v>
      </c>
      <c r="S45">
        <v>46.373011234495742</v>
      </c>
      <c r="T45">
        <v>29.771933242418335</v>
      </c>
      <c r="U45" s="114">
        <f t="shared" si="2"/>
        <v>153.99999999999997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43.68</v>
      </c>
      <c r="J46">
        <f>BYPL_EOD!AE46+BYPL_EOD!AF46</f>
        <v>24.81</v>
      </c>
      <c r="K46">
        <f>MES_EOD!AE46+MES_EOD!AF46</f>
        <v>9.36</v>
      </c>
      <c r="L46">
        <f>NDMC_EOD!AE46+NDMC_EOD!AF46</f>
        <v>46.37</v>
      </c>
      <c r="M46">
        <f>TPDDL_EOD!AE46+TPDDL_EOD!AF46</f>
        <v>29.77</v>
      </c>
      <c r="N46">
        <f t="shared" si="0"/>
        <v>153.99</v>
      </c>
      <c r="O46" s="112">
        <f t="shared" si="1"/>
        <v>9.9999999999909051E-3</v>
      </c>
      <c r="P46">
        <v>43.682836547827776</v>
      </c>
      <c r="Q46">
        <v>24.811611143580748</v>
      </c>
      <c r="R46">
        <v>9.3606078316773811</v>
      </c>
      <c r="S46">
        <v>46.373011234495742</v>
      </c>
      <c r="T46">
        <v>29.771933242418335</v>
      </c>
      <c r="U46" s="114">
        <f t="shared" si="2"/>
        <v>153.99999999999997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43.68</v>
      </c>
      <c r="J47">
        <f>BYPL_EOD!AE47+BYPL_EOD!AF47</f>
        <v>24.81</v>
      </c>
      <c r="K47">
        <f>MES_EOD!AE47+MES_EOD!AF47</f>
        <v>9.36</v>
      </c>
      <c r="L47">
        <f>NDMC_EOD!AE47+NDMC_EOD!AF47</f>
        <v>46.37</v>
      </c>
      <c r="M47">
        <f>TPDDL_EOD!AE47+TPDDL_EOD!AF47</f>
        <v>29.77</v>
      </c>
      <c r="N47">
        <f t="shared" si="0"/>
        <v>153.99</v>
      </c>
      <c r="O47" s="112">
        <f t="shared" si="1"/>
        <v>9.9999999999909051E-3</v>
      </c>
      <c r="P47">
        <v>43.682836547827776</v>
      </c>
      <c r="Q47">
        <v>24.811611143580748</v>
      </c>
      <c r="R47">
        <v>9.3606078316773811</v>
      </c>
      <c r="S47">
        <v>46.373011234495742</v>
      </c>
      <c r="T47">
        <v>29.771933242418335</v>
      </c>
      <c r="U47" s="114">
        <f t="shared" si="2"/>
        <v>153.99999999999997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43.68</v>
      </c>
      <c r="J48">
        <f>BYPL_EOD!AE48+BYPL_EOD!AF48</f>
        <v>24.81</v>
      </c>
      <c r="K48">
        <f>MES_EOD!AE48+MES_EOD!AF48</f>
        <v>9.36</v>
      </c>
      <c r="L48">
        <f>NDMC_EOD!AE48+NDMC_EOD!AF48</f>
        <v>46.37</v>
      </c>
      <c r="M48">
        <f>TPDDL_EOD!AE48+TPDDL_EOD!AF48</f>
        <v>29.77</v>
      </c>
      <c r="N48">
        <f t="shared" si="0"/>
        <v>153.99</v>
      </c>
      <c r="O48" s="112">
        <f t="shared" si="1"/>
        <v>9.9999999999909051E-3</v>
      </c>
      <c r="P48">
        <v>43.682836547827776</v>
      </c>
      <c r="Q48">
        <v>24.811611143580748</v>
      </c>
      <c r="R48">
        <v>9.3606078316773811</v>
      </c>
      <c r="S48">
        <v>46.373011234495742</v>
      </c>
      <c r="T48">
        <v>29.771933242418335</v>
      </c>
      <c r="U48" s="114">
        <f t="shared" si="2"/>
        <v>153.99999999999997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43.68</v>
      </c>
      <c r="J49">
        <f>BYPL_EOD!AE49+BYPL_EOD!AF49</f>
        <v>24.81</v>
      </c>
      <c r="K49">
        <f>MES_EOD!AE49+MES_EOD!AF49</f>
        <v>9.36</v>
      </c>
      <c r="L49">
        <f>NDMC_EOD!AE49+NDMC_EOD!AF49</f>
        <v>46.37</v>
      </c>
      <c r="M49">
        <f>TPDDL_EOD!AE49+TPDDL_EOD!AF49</f>
        <v>29.77</v>
      </c>
      <c r="N49">
        <f t="shared" si="0"/>
        <v>153.99</v>
      </c>
      <c r="O49" s="112">
        <f t="shared" si="1"/>
        <v>9.9999999999909051E-3</v>
      </c>
      <c r="P49">
        <v>43.682836547827776</v>
      </c>
      <c r="Q49">
        <v>24.811611143580748</v>
      </c>
      <c r="R49">
        <v>9.3606078316773811</v>
      </c>
      <c r="S49">
        <v>46.373011234495742</v>
      </c>
      <c r="T49">
        <v>29.771933242418335</v>
      </c>
      <c r="U49" s="114">
        <f t="shared" si="2"/>
        <v>153.99999999999997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43.68</v>
      </c>
      <c r="J50">
        <f>BYPL_EOD!AE50+BYPL_EOD!AF50</f>
        <v>24.81</v>
      </c>
      <c r="K50">
        <f>MES_EOD!AE50+MES_EOD!AF50</f>
        <v>9.36</v>
      </c>
      <c r="L50">
        <f>NDMC_EOD!AE50+NDMC_EOD!AF50</f>
        <v>46.37</v>
      </c>
      <c r="M50">
        <f>TPDDL_EOD!AE50+TPDDL_EOD!AF50</f>
        <v>29.77</v>
      </c>
      <c r="N50">
        <f t="shared" si="0"/>
        <v>153.99</v>
      </c>
      <c r="O50" s="112">
        <f t="shared" si="1"/>
        <v>9.9999999999909051E-3</v>
      </c>
      <c r="P50">
        <v>43.682836547827776</v>
      </c>
      <c r="Q50">
        <v>24.811611143580748</v>
      </c>
      <c r="R50">
        <v>9.3606078316773811</v>
      </c>
      <c r="S50">
        <v>46.373011234495742</v>
      </c>
      <c r="T50">
        <v>29.771933242418335</v>
      </c>
      <c r="U50" s="114">
        <f t="shared" si="2"/>
        <v>153.99999999999997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43.68</v>
      </c>
      <c r="J51">
        <f>BYPL_EOD!AE51+BYPL_EOD!AF51</f>
        <v>24.81</v>
      </c>
      <c r="K51">
        <f>MES_EOD!AE51+MES_EOD!AF51</f>
        <v>9.36</v>
      </c>
      <c r="L51">
        <f>NDMC_EOD!AE51+NDMC_EOD!AF51</f>
        <v>46.37</v>
      </c>
      <c r="M51">
        <f>TPDDL_EOD!AE51+TPDDL_EOD!AF51</f>
        <v>29.77</v>
      </c>
      <c r="N51">
        <f t="shared" si="0"/>
        <v>153.99</v>
      </c>
      <c r="O51" s="112">
        <f t="shared" si="1"/>
        <v>9.9999999999909051E-3</v>
      </c>
      <c r="P51">
        <v>43.682836547827776</v>
      </c>
      <c r="Q51">
        <v>24.811611143580748</v>
      </c>
      <c r="R51">
        <v>9.3606078316773811</v>
      </c>
      <c r="S51">
        <v>46.373011234495742</v>
      </c>
      <c r="T51">
        <v>29.771933242418335</v>
      </c>
      <c r="U51" s="114">
        <f t="shared" si="2"/>
        <v>153.99999999999997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43.68</v>
      </c>
      <c r="J52">
        <f>BYPL_EOD!AE52+BYPL_EOD!AF52</f>
        <v>24.81</v>
      </c>
      <c r="K52">
        <f>MES_EOD!AE52+MES_EOD!AF52</f>
        <v>9.36</v>
      </c>
      <c r="L52">
        <f>NDMC_EOD!AE52+NDMC_EOD!AF52</f>
        <v>46.37</v>
      </c>
      <c r="M52">
        <f>TPDDL_EOD!AE52+TPDDL_EOD!AF52</f>
        <v>29.77</v>
      </c>
      <c r="N52">
        <f t="shared" si="0"/>
        <v>153.99</v>
      </c>
      <c r="O52" s="112">
        <f t="shared" si="1"/>
        <v>9.9999999999909051E-3</v>
      </c>
      <c r="P52">
        <v>43.682836547827776</v>
      </c>
      <c r="Q52">
        <v>24.811611143580748</v>
      </c>
      <c r="R52">
        <v>9.3606078316773811</v>
      </c>
      <c r="S52">
        <v>46.373011234495742</v>
      </c>
      <c r="T52">
        <v>29.771933242418335</v>
      </c>
      <c r="U52" s="114">
        <f t="shared" si="2"/>
        <v>153.99999999999997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43.68</v>
      </c>
      <c r="J53">
        <f>BYPL_EOD!AE53+BYPL_EOD!AF53</f>
        <v>24.81</v>
      </c>
      <c r="K53">
        <f>MES_EOD!AE53+MES_EOD!AF53</f>
        <v>9.36</v>
      </c>
      <c r="L53">
        <f>NDMC_EOD!AE53+NDMC_EOD!AF53</f>
        <v>46.37</v>
      </c>
      <c r="M53">
        <f>TPDDL_EOD!AE53+TPDDL_EOD!AF53</f>
        <v>29.77</v>
      </c>
      <c r="N53">
        <f t="shared" si="0"/>
        <v>153.99</v>
      </c>
      <c r="O53" s="112">
        <f t="shared" si="1"/>
        <v>9.9999999999909051E-3</v>
      </c>
      <c r="P53">
        <v>43.682836547827776</v>
      </c>
      <c r="Q53">
        <v>24.811611143580748</v>
      </c>
      <c r="R53">
        <v>9.3606078316773811</v>
      </c>
      <c r="S53">
        <v>46.373011234495742</v>
      </c>
      <c r="T53">
        <v>29.771933242418335</v>
      </c>
      <c r="U53" s="114">
        <f t="shared" si="2"/>
        <v>153.99999999999997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43.68</v>
      </c>
      <c r="J54">
        <f>BYPL_EOD!AE54+BYPL_EOD!AF54</f>
        <v>24.81</v>
      </c>
      <c r="K54">
        <f>MES_EOD!AE54+MES_EOD!AF54</f>
        <v>9.36</v>
      </c>
      <c r="L54">
        <f>NDMC_EOD!AE54+NDMC_EOD!AF54</f>
        <v>46.37</v>
      </c>
      <c r="M54">
        <f>TPDDL_EOD!AE54+TPDDL_EOD!AF54</f>
        <v>29.77</v>
      </c>
      <c r="N54">
        <f t="shared" si="0"/>
        <v>153.99</v>
      </c>
      <c r="O54" s="112">
        <f t="shared" si="1"/>
        <v>9.9999999999909051E-3</v>
      </c>
      <c r="P54">
        <v>43.682836547827776</v>
      </c>
      <c r="Q54">
        <v>24.811611143580748</v>
      </c>
      <c r="R54">
        <v>9.3606078316773811</v>
      </c>
      <c r="S54">
        <v>46.373011234495742</v>
      </c>
      <c r="T54">
        <v>29.771933242418335</v>
      </c>
      <c r="U54" s="114">
        <f t="shared" si="2"/>
        <v>153.99999999999997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154</v>
      </c>
      <c r="E55">
        <f>PPCL!N55</f>
        <v>0</v>
      </c>
      <c r="F55">
        <f t="shared" si="4"/>
        <v>265</v>
      </c>
      <c r="G55">
        <f t="shared" si="5"/>
        <v>154</v>
      </c>
      <c r="H55" s="112"/>
      <c r="I55">
        <f>BRPL_EOD!AE55+BRPL_EOD!AF55</f>
        <v>43.68</v>
      </c>
      <c r="J55">
        <f>BYPL_EOD!AE55+BYPL_EOD!AF55</f>
        <v>24.81</v>
      </c>
      <c r="K55">
        <f>MES_EOD!AE55+MES_EOD!AF55</f>
        <v>9.36</v>
      </c>
      <c r="L55">
        <f>NDMC_EOD!AE55+NDMC_EOD!AF55</f>
        <v>46.37</v>
      </c>
      <c r="M55">
        <f>TPDDL_EOD!AE55+TPDDL_EOD!AF55</f>
        <v>29.77</v>
      </c>
      <c r="N55">
        <f t="shared" si="0"/>
        <v>153.99</v>
      </c>
      <c r="O55" s="112">
        <f t="shared" si="1"/>
        <v>9.9999999999909051E-3</v>
      </c>
      <c r="P55">
        <v>43.682836547827776</v>
      </c>
      <c r="Q55">
        <v>24.811611143580748</v>
      </c>
      <c r="R55">
        <v>9.3606078316773811</v>
      </c>
      <c r="S55">
        <v>46.373011234495742</v>
      </c>
      <c r="T55">
        <v>29.771933242418335</v>
      </c>
      <c r="U55" s="114">
        <f t="shared" si="2"/>
        <v>153.99999999999997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154</v>
      </c>
      <c r="E56">
        <f>PPCL!N56</f>
        <v>0</v>
      </c>
      <c r="F56">
        <f t="shared" si="4"/>
        <v>265</v>
      </c>
      <c r="G56">
        <f t="shared" si="5"/>
        <v>154</v>
      </c>
      <c r="H56" s="112"/>
      <c r="I56">
        <f>BRPL_EOD!AE56+BRPL_EOD!AF56</f>
        <v>43.68</v>
      </c>
      <c r="J56">
        <f>BYPL_EOD!AE56+BYPL_EOD!AF56</f>
        <v>24.81</v>
      </c>
      <c r="K56">
        <f>MES_EOD!AE56+MES_EOD!AF56</f>
        <v>9.36</v>
      </c>
      <c r="L56">
        <f>NDMC_EOD!AE56+NDMC_EOD!AF56</f>
        <v>46.37</v>
      </c>
      <c r="M56">
        <f>TPDDL_EOD!AE56+TPDDL_EOD!AF56</f>
        <v>29.77</v>
      </c>
      <c r="N56">
        <f t="shared" si="0"/>
        <v>153.99</v>
      </c>
      <c r="O56" s="112">
        <f t="shared" si="1"/>
        <v>9.9999999999909051E-3</v>
      </c>
      <c r="P56">
        <v>43.682836547827776</v>
      </c>
      <c r="Q56">
        <v>24.811611143580748</v>
      </c>
      <c r="R56">
        <v>9.3606078316773811</v>
      </c>
      <c r="S56">
        <v>46.373011234495742</v>
      </c>
      <c r="T56">
        <v>29.771933242418335</v>
      </c>
      <c r="U56" s="114">
        <f t="shared" si="2"/>
        <v>153.99999999999997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151</v>
      </c>
      <c r="E57">
        <f>PPCL!N57</f>
        <v>0</v>
      </c>
      <c r="F57">
        <f t="shared" si="4"/>
        <v>265</v>
      </c>
      <c r="G57">
        <f t="shared" si="5"/>
        <v>151</v>
      </c>
      <c r="H57" s="112"/>
      <c r="I57">
        <f>BRPL_EOD!AE57+BRPL_EOD!AF57</f>
        <v>42.83</v>
      </c>
      <c r="J57">
        <f>BYPL_EOD!AE57+BYPL_EOD!AF57</f>
        <v>24.33</v>
      </c>
      <c r="K57">
        <f>MES_EOD!AE57+MES_EOD!AF57</f>
        <v>9.18</v>
      </c>
      <c r="L57">
        <f>NDMC_EOD!AE57+NDMC_EOD!AF57</f>
        <v>45.47</v>
      </c>
      <c r="M57">
        <f>TPDDL_EOD!AE57+TPDDL_EOD!AF57</f>
        <v>29.19</v>
      </c>
      <c r="N57">
        <f t="shared" si="0"/>
        <v>151</v>
      </c>
      <c r="O57" s="112">
        <f t="shared" si="1"/>
        <v>0</v>
      </c>
      <c r="P57">
        <v>42.83</v>
      </c>
      <c r="Q57">
        <v>24.33</v>
      </c>
      <c r="R57">
        <v>9.18</v>
      </c>
      <c r="S57">
        <v>45.47</v>
      </c>
      <c r="T57">
        <v>29.19</v>
      </c>
      <c r="U57" s="114">
        <f t="shared" si="2"/>
        <v>151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151</v>
      </c>
      <c r="E58">
        <f>PPCL!N58</f>
        <v>0</v>
      </c>
      <c r="F58">
        <f t="shared" si="4"/>
        <v>265</v>
      </c>
      <c r="G58">
        <f t="shared" si="5"/>
        <v>151</v>
      </c>
      <c r="H58" s="112"/>
      <c r="I58">
        <f>BRPL_EOD!AE58+BRPL_EOD!AF58</f>
        <v>42.83</v>
      </c>
      <c r="J58">
        <f>BYPL_EOD!AE58+BYPL_EOD!AF58</f>
        <v>24.33</v>
      </c>
      <c r="K58">
        <f>MES_EOD!AE58+MES_EOD!AF58</f>
        <v>9.18</v>
      </c>
      <c r="L58">
        <f>NDMC_EOD!AE58+NDMC_EOD!AF58</f>
        <v>45.47</v>
      </c>
      <c r="M58">
        <f>TPDDL_EOD!AE58+TPDDL_EOD!AF58</f>
        <v>29.19</v>
      </c>
      <c r="N58">
        <f t="shared" si="0"/>
        <v>151</v>
      </c>
      <c r="O58" s="112">
        <f t="shared" si="1"/>
        <v>0</v>
      </c>
      <c r="P58">
        <v>42.83</v>
      </c>
      <c r="Q58">
        <v>24.33</v>
      </c>
      <c r="R58">
        <v>9.18</v>
      </c>
      <c r="S58">
        <v>45.47</v>
      </c>
      <c r="T58">
        <v>29.19</v>
      </c>
      <c r="U58" s="114">
        <f t="shared" si="2"/>
        <v>151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151</v>
      </c>
      <c r="E59">
        <f>PPCL!N59</f>
        <v>0</v>
      </c>
      <c r="F59">
        <f t="shared" si="4"/>
        <v>265</v>
      </c>
      <c r="G59">
        <f t="shared" si="5"/>
        <v>151</v>
      </c>
      <c r="H59" s="112"/>
      <c r="I59">
        <f>BRPL_EOD!AE59+BRPL_EOD!AF59</f>
        <v>42.83</v>
      </c>
      <c r="J59">
        <f>BYPL_EOD!AE59+BYPL_EOD!AF59</f>
        <v>24.33</v>
      </c>
      <c r="K59">
        <f>MES_EOD!AE59+MES_EOD!AF59</f>
        <v>9.18</v>
      </c>
      <c r="L59">
        <f>NDMC_EOD!AE59+NDMC_EOD!AF59</f>
        <v>45.47</v>
      </c>
      <c r="M59">
        <f>TPDDL_EOD!AE59+TPDDL_EOD!AF59</f>
        <v>29.19</v>
      </c>
      <c r="N59">
        <f t="shared" si="0"/>
        <v>151</v>
      </c>
      <c r="O59" s="112">
        <f t="shared" si="1"/>
        <v>0</v>
      </c>
      <c r="P59">
        <v>42.83</v>
      </c>
      <c r="Q59">
        <v>24.33</v>
      </c>
      <c r="R59">
        <v>9.18</v>
      </c>
      <c r="S59">
        <v>45.47</v>
      </c>
      <c r="T59">
        <v>29.19</v>
      </c>
      <c r="U59" s="114">
        <f t="shared" si="2"/>
        <v>151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151</v>
      </c>
      <c r="E60">
        <f>PPCL!N60</f>
        <v>0</v>
      </c>
      <c r="F60">
        <f t="shared" si="4"/>
        <v>265</v>
      </c>
      <c r="G60">
        <f t="shared" si="5"/>
        <v>151</v>
      </c>
      <c r="H60" s="112"/>
      <c r="I60">
        <f>BRPL_EOD!AE60+BRPL_EOD!AF60</f>
        <v>42.83</v>
      </c>
      <c r="J60">
        <f>BYPL_EOD!AE60+BYPL_EOD!AF60</f>
        <v>24.33</v>
      </c>
      <c r="K60">
        <f>MES_EOD!AE60+MES_EOD!AF60</f>
        <v>9.18</v>
      </c>
      <c r="L60">
        <f>NDMC_EOD!AE60+NDMC_EOD!AF60</f>
        <v>45.47</v>
      </c>
      <c r="M60">
        <f>TPDDL_EOD!AE60+TPDDL_EOD!AF60</f>
        <v>29.19</v>
      </c>
      <c r="N60">
        <f t="shared" si="0"/>
        <v>151</v>
      </c>
      <c r="O60" s="112">
        <f t="shared" si="1"/>
        <v>0</v>
      </c>
      <c r="P60">
        <v>42.83</v>
      </c>
      <c r="Q60">
        <v>24.33</v>
      </c>
      <c r="R60">
        <v>9.18</v>
      </c>
      <c r="S60">
        <v>45.47</v>
      </c>
      <c r="T60">
        <v>29.19</v>
      </c>
      <c r="U60" s="114">
        <f t="shared" si="2"/>
        <v>151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151</v>
      </c>
      <c r="E61">
        <f>PPCL!N61</f>
        <v>0</v>
      </c>
      <c r="F61">
        <f t="shared" si="4"/>
        <v>265</v>
      </c>
      <c r="G61">
        <f t="shared" si="5"/>
        <v>151</v>
      </c>
      <c r="H61" s="112"/>
      <c r="I61">
        <f>BRPL_EOD!AE61+BRPL_EOD!AF61</f>
        <v>42.83</v>
      </c>
      <c r="J61">
        <f>BYPL_EOD!AE61+BYPL_EOD!AF61</f>
        <v>24.33</v>
      </c>
      <c r="K61">
        <f>MES_EOD!AE61+MES_EOD!AF61</f>
        <v>9.18</v>
      </c>
      <c r="L61">
        <f>NDMC_EOD!AE61+NDMC_EOD!AF61</f>
        <v>45.47</v>
      </c>
      <c r="M61">
        <f>TPDDL_EOD!AE61+TPDDL_EOD!AF61</f>
        <v>29.19</v>
      </c>
      <c r="N61">
        <f t="shared" si="0"/>
        <v>151</v>
      </c>
      <c r="O61" s="112">
        <f t="shared" si="1"/>
        <v>0</v>
      </c>
      <c r="P61">
        <v>42.83</v>
      </c>
      <c r="Q61">
        <v>24.33</v>
      </c>
      <c r="R61">
        <v>9.18</v>
      </c>
      <c r="S61">
        <v>45.47</v>
      </c>
      <c r="T61">
        <v>29.19</v>
      </c>
      <c r="U61" s="114">
        <f t="shared" si="2"/>
        <v>151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151</v>
      </c>
      <c r="E62">
        <f>PPCL!N62</f>
        <v>0</v>
      </c>
      <c r="F62">
        <f t="shared" si="4"/>
        <v>265</v>
      </c>
      <c r="G62">
        <f t="shared" si="5"/>
        <v>151</v>
      </c>
      <c r="H62" s="112"/>
      <c r="I62">
        <f>BRPL_EOD!AE62+BRPL_EOD!AF62</f>
        <v>42.83</v>
      </c>
      <c r="J62">
        <f>BYPL_EOD!AE62+BYPL_EOD!AF62</f>
        <v>24.33</v>
      </c>
      <c r="K62">
        <f>MES_EOD!AE62+MES_EOD!AF62</f>
        <v>9.18</v>
      </c>
      <c r="L62">
        <f>NDMC_EOD!AE62+NDMC_EOD!AF62</f>
        <v>45.47</v>
      </c>
      <c r="M62">
        <f>TPDDL_EOD!AE62+TPDDL_EOD!AF62</f>
        <v>29.19</v>
      </c>
      <c r="N62">
        <f t="shared" si="0"/>
        <v>151</v>
      </c>
      <c r="O62" s="112">
        <f t="shared" si="1"/>
        <v>0</v>
      </c>
      <c r="P62">
        <v>42.83</v>
      </c>
      <c r="Q62">
        <v>24.33</v>
      </c>
      <c r="R62">
        <v>9.18</v>
      </c>
      <c r="S62">
        <v>45.47</v>
      </c>
      <c r="T62">
        <v>29.19</v>
      </c>
      <c r="U62" s="114">
        <f t="shared" si="2"/>
        <v>151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151</v>
      </c>
      <c r="E63">
        <f>PPCL!N63</f>
        <v>0</v>
      </c>
      <c r="F63">
        <f t="shared" si="4"/>
        <v>265</v>
      </c>
      <c r="G63">
        <f t="shared" si="5"/>
        <v>151</v>
      </c>
      <c r="H63" s="112"/>
      <c r="I63">
        <f>BRPL_EOD!AE63+BRPL_EOD!AF63</f>
        <v>42.83</v>
      </c>
      <c r="J63">
        <f>BYPL_EOD!AE63+BYPL_EOD!AF63</f>
        <v>24.33</v>
      </c>
      <c r="K63">
        <f>MES_EOD!AE63+MES_EOD!AF63</f>
        <v>9.18</v>
      </c>
      <c r="L63">
        <f>NDMC_EOD!AE63+NDMC_EOD!AF63</f>
        <v>45.47</v>
      </c>
      <c r="M63">
        <f>TPDDL_EOD!AE63+TPDDL_EOD!AF63</f>
        <v>29.19</v>
      </c>
      <c r="N63">
        <f t="shared" si="0"/>
        <v>151</v>
      </c>
      <c r="O63" s="112">
        <f t="shared" si="1"/>
        <v>0</v>
      </c>
      <c r="P63">
        <v>42.83</v>
      </c>
      <c r="Q63">
        <v>24.33</v>
      </c>
      <c r="R63">
        <v>9.18</v>
      </c>
      <c r="S63">
        <v>45.47</v>
      </c>
      <c r="T63">
        <v>29.19</v>
      </c>
      <c r="U63" s="114">
        <f t="shared" si="2"/>
        <v>151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151</v>
      </c>
      <c r="E64">
        <f>PPCL!N64</f>
        <v>0</v>
      </c>
      <c r="F64">
        <f t="shared" si="4"/>
        <v>265</v>
      </c>
      <c r="G64">
        <f t="shared" si="5"/>
        <v>151</v>
      </c>
      <c r="H64" s="112"/>
      <c r="I64">
        <f>BRPL_EOD!AE64+BRPL_EOD!AF64</f>
        <v>42.83</v>
      </c>
      <c r="J64">
        <f>BYPL_EOD!AE64+BYPL_EOD!AF64</f>
        <v>24.33</v>
      </c>
      <c r="K64">
        <f>MES_EOD!AE64+MES_EOD!AF64</f>
        <v>9.18</v>
      </c>
      <c r="L64">
        <f>NDMC_EOD!AE64+NDMC_EOD!AF64</f>
        <v>45.47</v>
      </c>
      <c r="M64">
        <f>TPDDL_EOD!AE64+TPDDL_EOD!AF64</f>
        <v>29.19</v>
      </c>
      <c r="N64">
        <f t="shared" si="0"/>
        <v>151</v>
      </c>
      <c r="O64" s="112">
        <f t="shared" si="1"/>
        <v>0</v>
      </c>
      <c r="P64">
        <v>42.83</v>
      </c>
      <c r="Q64">
        <v>24.33</v>
      </c>
      <c r="R64">
        <v>9.18</v>
      </c>
      <c r="S64">
        <v>45.47</v>
      </c>
      <c r="T64">
        <v>29.19</v>
      </c>
      <c r="U64" s="114">
        <f t="shared" si="2"/>
        <v>151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151</v>
      </c>
      <c r="E65">
        <f>PPCL!N65</f>
        <v>0</v>
      </c>
      <c r="F65">
        <f t="shared" si="4"/>
        <v>265</v>
      </c>
      <c r="G65">
        <f t="shared" si="5"/>
        <v>151</v>
      </c>
      <c r="H65" s="112"/>
      <c r="I65">
        <f>BRPL_EOD!AE65+BRPL_EOD!AF65</f>
        <v>42.83</v>
      </c>
      <c r="J65">
        <f>BYPL_EOD!AE65+BYPL_EOD!AF65</f>
        <v>24.33</v>
      </c>
      <c r="K65">
        <f>MES_EOD!AE65+MES_EOD!AF65</f>
        <v>9.18</v>
      </c>
      <c r="L65">
        <f>NDMC_EOD!AE65+NDMC_EOD!AF65</f>
        <v>45.47</v>
      </c>
      <c r="M65">
        <f>TPDDL_EOD!AE65+TPDDL_EOD!AF65</f>
        <v>29.19</v>
      </c>
      <c r="N65">
        <f t="shared" si="0"/>
        <v>151</v>
      </c>
      <c r="O65" s="112">
        <f t="shared" si="1"/>
        <v>0</v>
      </c>
      <c r="P65">
        <v>42.83</v>
      </c>
      <c r="Q65">
        <v>24.33</v>
      </c>
      <c r="R65">
        <v>9.18</v>
      </c>
      <c r="S65">
        <v>45.47</v>
      </c>
      <c r="T65">
        <v>29.19</v>
      </c>
      <c r="U65" s="114">
        <f t="shared" si="2"/>
        <v>151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151</v>
      </c>
      <c r="E66">
        <f>PPCL!N66</f>
        <v>0</v>
      </c>
      <c r="F66">
        <f t="shared" si="4"/>
        <v>265</v>
      </c>
      <c r="G66">
        <f t="shared" si="5"/>
        <v>151</v>
      </c>
      <c r="H66" s="112"/>
      <c r="I66">
        <f>BRPL_EOD!AE66+BRPL_EOD!AF66</f>
        <v>42.83</v>
      </c>
      <c r="J66">
        <f>BYPL_EOD!AE66+BYPL_EOD!AF66</f>
        <v>24.33</v>
      </c>
      <c r="K66">
        <f>MES_EOD!AE66+MES_EOD!AF66</f>
        <v>9.18</v>
      </c>
      <c r="L66">
        <f>NDMC_EOD!AE66+NDMC_EOD!AF66</f>
        <v>45.47</v>
      </c>
      <c r="M66">
        <f>TPDDL_EOD!AE66+TPDDL_EOD!AF66</f>
        <v>29.19</v>
      </c>
      <c r="N66">
        <f t="shared" si="0"/>
        <v>151</v>
      </c>
      <c r="O66" s="112">
        <f t="shared" si="1"/>
        <v>0</v>
      </c>
      <c r="P66">
        <v>42.83</v>
      </c>
      <c r="Q66">
        <v>24.33</v>
      </c>
      <c r="R66">
        <v>9.18</v>
      </c>
      <c r="S66">
        <v>45.47</v>
      </c>
      <c r="T66">
        <v>29.19</v>
      </c>
      <c r="U66" s="114">
        <f t="shared" si="2"/>
        <v>151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265</v>
      </c>
      <c r="G67">
        <f t="shared" si="5"/>
        <v>151</v>
      </c>
      <c r="H67" s="112"/>
      <c r="I67">
        <f>BRPL_EOD!AE67+BRPL_EOD!AF67</f>
        <v>42.83</v>
      </c>
      <c r="J67">
        <f>BYPL_EOD!AE67+BYPL_EOD!AF67</f>
        <v>24.33</v>
      </c>
      <c r="K67">
        <f>MES_EOD!AE67+MES_EOD!AF67</f>
        <v>9.18</v>
      </c>
      <c r="L67">
        <f>NDMC_EOD!AE67+NDMC_EOD!AF67</f>
        <v>45.47</v>
      </c>
      <c r="M67">
        <f>TPDDL_EOD!AE67+TPDDL_EOD!AF67</f>
        <v>29.19</v>
      </c>
      <c r="N67">
        <f t="shared" ref="N67:N98" si="6">SUM(I67:M67)</f>
        <v>151</v>
      </c>
      <c r="O67" s="112">
        <f t="shared" ref="O67:O98" si="7">G67-N67</f>
        <v>0</v>
      </c>
      <c r="P67">
        <v>42.83</v>
      </c>
      <c r="Q67">
        <v>24.33</v>
      </c>
      <c r="R67">
        <v>9.18</v>
      </c>
      <c r="S67">
        <v>45.47</v>
      </c>
      <c r="T67">
        <v>29.19</v>
      </c>
      <c r="U67" s="114">
        <f t="shared" ref="U67:U98" si="8">SUM(P67:T67)</f>
        <v>151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151</v>
      </c>
      <c r="E68">
        <f>PPCL!N68</f>
        <v>0</v>
      </c>
      <c r="F68">
        <f t="shared" ref="F68:F98" si="10">B68+C68</f>
        <v>265</v>
      </c>
      <c r="G68">
        <f t="shared" ref="G68:G98" si="11">D68+E68</f>
        <v>151</v>
      </c>
      <c r="H68" s="112"/>
      <c r="I68">
        <f>BRPL_EOD!AE68+BRPL_EOD!AF68</f>
        <v>42.83</v>
      </c>
      <c r="J68">
        <f>BYPL_EOD!AE68+BYPL_EOD!AF68</f>
        <v>24.33</v>
      </c>
      <c r="K68">
        <f>MES_EOD!AE68+MES_EOD!AF68</f>
        <v>9.18</v>
      </c>
      <c r="L68">
        <f>NDMC_EOD!AE68+NDMC_EOD!AF68</f>
        <v>45.47</v>
      </c>
      <c r="M68">
        <f>TPDDL_EOD!AE68+TPDDL_EOD!AF68</f>
        <v>29.19</v>
      </c>
      <c r="N68">
        <f t="shared" si="6"/>
        <v>151</v>
      </c>
      <c r="O68" s="112">
        <f t="shared" si="7"/>
        <v>0</v>
      </c>
      <c r="P68">
        <v>42.83</v>
      </c>
      <c r="Q68">
        <v>24.33</v>
      </c>
      <c r="R68">
        <v>9.18</v>
      </c>
      <c r="S68">
        <v>45.47</v>
      </c>
      <c r="T68">
        <v>29.19</v>
      </c>
      <c r="U68" s="114">
        <f t="shared" si="8"/>
        <v>151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151</v>
      </c>
      <c r="E69">
        <f>PPCL!N69</f>
        <v>0</v>
      </c>
      <c r="F69">
        <f t="shared" si="10"/>
        <v>265</v>
      </c>
      <c r="G69">
        <f t="shared" si="11"/>
        <v>151</v>
      </c>
      <c r="H69" s="112"/>
      <c r="I69">
        <f>BRPL_EOD!AE69+BRPL_EOD!AF69</f>
        <v>42.83</v>
      </c>
      <c r="J69">
        <f>BYPL_EOD!AE69+BYPL_EOD!AF69</f>
        <v>24.33</v>
      </c>
      <c r="K69">
        <f>MES_EOD!AE69+MES_EOD!AF69</f>
        <v>9.18</v>
      </c>
      <c r="L69">
        <f>NDMC_EOD!AE69+NDMC_EOD!AF69</f>
        <v>45.47</v>
      </c>
      <c r="M69">
        <f>TPDDL_EOD!AE69+TPDDL_EOD!AF69</f>
        <v>29.19</v>
      </c>
      <c r="N69">
        <f t="shared" si="6"/>
        <v>151</v>
      </c>
      <c r="O69" s="112">
        <f t="shared" si="7"/>
        <v>0</v>
      </c>
      <c r="P69">
        <v>42.83</v>
      </c>
      <c r="Q69">
        <v>24.33</v>
      </c>
      <c r="R69">
        <v>9.18</v>
      </c>
      <c r="S69">
        <v>45.47</v>
      </c>
      <c r="T69">
        <v>29.19</v>
      </c>
      <c r="U69" s="114">
        <f t="shared" si="8"/>
        <v>151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151</v>
      </c>
      <c r="E70">
        <f>PPCL!N70</f>
        <v>0</v>
      </c>
      <c r="F70">
        <f t="shared" si="10"/>
        <v>265</v>
      </c>
      <c r="G70">
        <f t="shared" si="11"/>
        <v>151</v>
      </c>
      <c r="H70" s="112"/>
      <c r="I70">
        <f>BRPL_EOD!AE70+BRPL_EOD!AF70</f>
        <v>42.83</v>
      </c>
      <c r="J70">
        <f>BYPL_EOD!AE70+BYPL_EOD!AF70</f>
        <v>24.33</v>
      </c>
      <c r="K70">
        <f>MES_EOD!AE70+MES_EOD!AF70</f>
        <v>9.18</v>
      </c>
      <c r="L70">
        <f>NDMC_EOD!AE70+NDMC_EOD!AF70</f>
        <v>45.47</v>
      </c>
      <c r="M70">
        <f>TPDDL_EOD!AE70+TPDDL_EOD!AF70</f>
        <v>29.19</v>
      </c>
      <c r="N70">
        <f t="shared" si="6"/>
        <v>151</v>
      </c>
      <c r="O70" s="112">
        <f t="shared" si="7"/>
        <v>0</v>
      </c>
      <c r="P70">
        <v>42.83</v>
      </c>
      <c r="Q70">
        <v>24.33</v>
      </c>
      <c r="R70">
        <v>9.18</v>
      </c>
      <c r="S70">
        <v>45.47</v>
      </c>
      <c r="T70">
        <v>29.19</v>
      </c>
      <c r="U70" s="114">
        <f t="shared" si="8"/>
        <v>151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151</v>
      </c>
      <c r="E71">
        <f>PPCL!N71</f>
        <v>0</v>
      </c>
      <c r="F71">
        <f t="shared" si="10"/>
        <v>265</v>
      </c>
      <c r="G71">
        <f t="shared" si="11"/>
        <v>151</v>
      </c>
      <c r="H71" s="112"/>
      <c r="I71">
        <f>BRPL_EOD!AE71+BRPL_EOD!AF71</f>
        <v>42.83</v>
      </c>
      <c r="J71">
        <f>BYPL_EOD!AE71+BYPL_EOD!AF71</f>
        <v>24.33</v>
      </c>
      <c r="K71">
        <f>MES_EOD!AE71+MES_EOD!AF71</f>
        <v>9.18</v>
      </c>
      <c r="L71">
        <f>NDMC_EOD!AE71+NDMC_EOD!AF71</f>
        <v>45.47</v>
      </c>
      <c r="M71">
        <f>TPDDL_EOD!AE71+TPDDL_EOD!AF71</f>
        <v>29.19</v>
      </c>
      <c r="N71">
        <f t="shared" si="6"/>
        <v>151</v>
      </c>
      <c r="O71" s="112">
        <f t="shared" si="7"/>
        <v>0</v>
      </c>
      <c r="P71">
        <v>42.83</v>
      </c>
      <c r="Q71">
        <v>24.33</v>
      </c>
      <c r="R71">
        <v>9.18</v>
      </c>
      <c r="S71">
        <v>45.47</v>
      </c>
      <c r="T71">
        <v>29.19</v>
      </c>
      <c r="U71" s="114">
        <f t="shared" si="8"/>
        <v>151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151</v>
      </c>
      <c r="E72">
        <f>PPCL!N72</f>
        <v>0</v>
      </c>
      <c r="F72">
        <f t="shared" si="10"/>
        <v>265</v>
      </c>
      <c r="G72">
        <f t="shared" si="11"/>
        <v>151</v>
      </c>
      <c r="H72" s="112"/>
      <c r="I72">
        <f>BRPL_EOD!AE72+BRPL_EOD!AF72</f>
        <v>42.83</v>
      </c>
      <c r="J72">
        <f>BYPL_EOD!AE72+BYPL_EOD!AF72</f>
        <v>24.33</v>
      </c>
      <c r="K72">
        <f>MES_EOD!AE72+MES_EOD!AF72</f>
        <v>9.18</v>
      </c>
      <c r="L72">
        <f>NDMC_EOD!AE72+NDMC_EOD!AF72</f>
        <v>45.47</v>
      </c>
      <c r="M72">
        <f>TPDDL_EOD!AE72+TPDDL_EOD!AF72</f>
        <v>29.19</v>
      </c>
      <c r="N72">
        <f t="shared" si="6"/>
        <v>151</v>
      </c>
      <c r="O72" s="112">
        <f t="shared" si="7"/>
        <v>0</v>
      </c>
      <c r="P72">
        <v>42.83</v>
      </c>
      <c r="Q72">
        <v>24.33</v>
      </c>
      <c r="R72">
        <v>9.18</v>
      </c>
      <c r="S72">
        <v>45.47</v>
      </c>
      <c r="T72">
        <v>29.19</v>
      </c>
      <c r="U72" s="114">
        <f t="shared" si="8"/>
        <v>151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151</v>
      </c>
      <c r="E73">
        <f>PPCL!N73</f>
        <v>0</v>
      </c>
      <c r="F73">
        <f t="shared" si="10"/>
        <v>265</v>
      </c>
      <c r="G73">
        <f t="shared" si="11"/>
        <v>151</v>
      </c>
      <c r="H73" s="112"/>
      <c r="I73">
        <f>BRPL_EOD!AE73+BRPL_EOD!AF73</f>
        <v>42.83</v>
      </c>
      <c r="J73">
        <f>BYPL_EOD!AE73+BYPL_EOD!AF73</f>
        <v>24.33</v>
      </c>
      <c r="K73">
        <f>MES_EOD!AE73+MES_EOD!AF73</f>
        <v>9.18</v>
      </c>
      <c r="L73">
        <f>NDMC_EOD!AE73+NDMC_EOD!AF73</f>
        <v>45.47</v>
      </c>
      <c r="M73">
        <f>TPDDL_EOD!AE73+TPDDL_EOD!AF73</f>
        <v>29.19</v>
      </c>
      <c r="N73">
        <f t="shared" si="6"/>
        <v>151</v>
      </c>
      <c r="O73" s="112">
        <f t="shared" si="7"/>
        <v>0</v>
      </c>
      <c r="P73">
        <v>42.83</v>
      </c>
      <c r="Q73">
        <v>24.33</v>
      </c>
      <c r="R73">
        <v>9.18</v>
      </c>
      <c r="S73">
        <v>45.47</v>
      </c>
      <c r="T73">
        <v>29.19</v>
      </c>
      <c r="U73" s="114">
        <f t="shared" si="8"/>
        <v>151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151</v>
      </c>
      <c r="E74">
        <f>PPCL!N74</f>
        <v>0</v>
      </c>
      <c r="F74">
        <f t="shared" si="10"/>
        <v>265</v>
      </c>
      <c r="G74">
        <f t="shared" si="11"/>
        <v>151</v>
      </c>
      <c r="H74" s="112"/>
      <c r="I74">
        <f>BRPL_EOD!AE74+BRPL_EOD!AF74</f>
        <v>42.83</v>
      </c>
      <c r="J74">
        <f>BYPL_EOD!AE74+BYPL_EOD!AF74</f>
        <v>24.33</v>
      </c>
      <c r="K74">
        <f>MES_EOD!AE74+MES_EOD!AF74</f>
        <v>9.18</v>
      </c>
      <c r="L74">
        <f>NDMC_EOD!AE74+NDMC_EOD!AF74</f>
        <v>45.47</v>
      </c>
      <c r="M74">
        <f>TPDDL_EOD!AE74+TPDDL_EOD!AF74</f>
        <v>29.19</v>
      </c>
      <c r="N74">
        <f t="shared" si="6"/>
        <v>151</v>
      </c>
      <c r="O74" s="112">
        <f t="shared" si="7"/>
        <v>0</v>
      </c>
      <c r="P74">
        <v>42.83</v>
      </c>
      <c r="Q74">
        <v>24.33</v>
      </c>
      <c r="R74">
        <v>9.18</v>
      </c>
      <c r="S74">
        <v>45.47</v>
      </c>
      <c r="T74">
        <v>29.19</v>
      </c>
      <c r="U74" s="114">
        <f t="shared" si="8"/>
        <v>151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151</v>
      </c>
      <c r="E75">
        <f>PPCL!N75</f>
        <v>0</v>
      </c>
      <c r="F75">
        <f t="shared" si="10"/>
        <v>265</v>
      </c>
      <c r="G75">
        <f t="shared" si="11"/>
        <v>151</v>
      </c>
      <c r="H75" s="112"/>
      <c r="I75">
        <f>BRPL_EOD!AE75+BRPL_EOD!AF75</f>
        <v>42.83</v>
      </c>
      <c r="J75">
        <f>BYPL_EOD!AE75+BYPL_EOD!AF75</f>
        <v>24.33</v>
      </c>
      <c r="K75">
        <f>MES_EOD!AE75+MES_EOD!AF75</f>
        <v>9.18</v>
      </c>
      <c r="L75">
        <f>NDMC_EOD!AE75+NDMC_EOD!AF75</f>
        <v>45.47</v>
      </c>
      <c r="M75">
        <f>TPDDL_EOD!AE75+TPDDL_EOD!AF75</f>
        <v>29.19</v>
      </c>
      <c r="N75">
        <f t="shared" si="6"/>
        <v>151</v>
      </c>
      <c r="O75" s="112">
        <f t="shared" si="7"/>
        <v>0</v>
      </c>
      <c r="P75">
        <v>42.83</v>
      </c>
      <c r="Q75">
        <v>24.33</v>
      </c>
      <c r="R75">
        <v>9.18</v>
      </c>
      <c r="S75">
        <v>45.47</v>
      </c>
      <c r="T75">
        <v>29.19</v>
      </c>
      <c r="U75" s="114">
        <f t="shared" si="8"/>
        <v>151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151</v>
      </c>
      <c r="E76">
        <f>PPCL!N76</f>
        <v>0</v>
      </c>
      <c r="F76">
        <f t="shared" si="10"/>
        <v>265</v>
      </c>
      <c r="G76">
        <f t="shared" si="11"/>
        <v>151</v>
      </c>
      <c r="H76" s="112"/>
      <c r="I76">
        <f>BRPL_EOD!AE76+BRPL_EOD!AF76</f>
        <v>42.83</v>
      </c>
      <c r="J76">
        <f>BYPL_EOD!AE76+BYPL_EOD!AF76</f>
        <v>24.33</v>
      </c>
      <c r="K76">
        <f>MES_EOD!AE76+MES_EOD!AF76</f>
        <v>9.18</v>
      </c>
      <c r="L76">
        <f>NDMC_EOD!AE76+NDMC_EOD!AF76</f>
        <v>45.47</v>
      </c>
      <c r="M76">
        <f>TPDDL_EOD!AE76+TPDDL_EOD!AF76</f>
        <v>29.19</v>
      </c>
      <c r="N76">
        <f t="shared" si="6"/>
        <v>151</v>
      </c>
      <c r="O76" s="112">
        <f t="shared" si="7"/>
        <v>0</v>
      </c>
      <c r="P76">
        <v>42.83</v>
      </c>
      <c r="Q76">
        <v>24.33</v>
      </c>
      <c r="R76">
        <v>9.18</v>
      </c>
      <c r="S76">
        <v>45.47</v>
      </c>
      <c r="T76">
        <v>29.19</v>
      </c>
      <c r="U76" s="114">
        <f t="shared" si="8"/>
        <v>151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151</v>
      </c>
      <c r="E77">
        <f>PPCL!N77</f>
        <v>0</v>
      </c>
      <c r="F77">
        <f t="shared" si="10"/>
        <v>265</v>
      </c>
      <c r="G77">
        <f t="shared" si="11"/>
        <v>151</v>
      </c>
      <c r="H77" s="112"/>
      <c r="I77">
        <f>BRPL_EOD!AE77+BRPL_EOD!AF77</f>
        <v>42.83</v>
      </c>
      <c r="J77">
        <f>BYPL_EOD!AE77+BYPL_EOD!AF77</f>
        <v>24.33</v>
      </c>
      <c r="K77">
        <f>MES_EOD!AE77+MES_EOD!AF77</f>
        <v>9.18</v>
      </c>
      <c r="L77">
        <f>NDMC_EOD!AE77+NDMC_EOD!AF77</f>
        <v>45.47</v>
      </c>
      <c r="M77">
        <f>TPDDL_EOD!AE77+TPDDL_EOD!AF77</f>
        <v>29.19</v>
      </c>
      <c r="N77">
        <f t="shared" si="6"/>
        <v>151</v>
      </c>
      <c r="O77" s="112">
        <f t="shared" si="7"/>
        <v>0</v>
      </c>
      <c r="P77">
        <v>42.83</v>
      </c>
      <c r="Q77">
        <v>24.33</v>
      </c>
      <c r="R77">
        <v>9.18</v>
      </c>
      <c r="S77">
        <v>45.47</v>
      </c>
      <c r="T77">
        <v>29.19</v>
      </c>
      <c r="U77" s="114">
        <f t="shared" si="8"/>
        <v>151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151</v>
      </c>
      <c r="E78">
        <f>PPCL!N78</f>
        <v>0</v>
      </c>
      <c r="F78">
        <f t="shared" si="10"/>
        <v>265</v>
      </c>
      <c r="G78">
        <f t="shared" si="11"/>
        <v>151</v>
      </c>
      <c r="H78" s="112"/>
      <c r="I78">
        <f>BRPL_EOD!AE78+BRPL_EOD!AF78</f>
        <v>42.83</v>
      </c>
      <c r="J78">
        <f>BYPL_EOD!AE78+BYPL_EOD!AF78</f>
        <v>24.33</v>
      </c>
      <c r="K78">
        <f>MES_EOD!AE78+MES_EOD!AF78</f>
        <v>9.18</v>
      </c>
      <c r="L78">
        <f>NDMC_EOD!AE78+NDMC_EOD!AF78</f>
        <v>45.47</v>
      </c>
      <c r="M78">
        <f>TPDDL_EOD!AE78+TPDDL_EOD!AF78</f>
        <v>29.19</v>
      </c>
      <c r="N78">
        <f t="shared" si="6"/>
        <v>151</v>
      </c>
      <c r="O78" s="112">
        <f t="shared" si="7"/>
        <v>0</v>
      </c>
      <c r="P78">
        <v>42.83</v>
      </c>
      <c r="Q78">
        <v>24.33</v>
      </c>
      <c r="R78">
        <v>9.18</v>
      </c>
      <c r="S78">
        <v>45.47</v>
      </c>
      <c r="T78">
        <v>29.19</v>
      </c>
      <c r="U78" s="114">
        <f t="shared" si="8"/>
        <v>151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151</v>
      </c>
      <c r="E79">
        <f>PPCL!N79</f>
        <v>0</v>
      </c>
      <c r="F79">
        <f t="shared" si="10"/>
        <v>265</v>
      </c>
      <c r="G79">
        <f t="shared" si="11"/>
        <v>151</v>
      </c>
      <c r="H79" s="112"/>
      <c r="I79">
        <f>BRPL_EOD!AE79+BRPL_EOD!AF79</f>
        <v>42.83</v>
      </c>
      <c r="J79">
        <f>BYPL_EOD!AE79+BYPL_EOD!AF79</f>
        <v>24.33</v>
      </c>
      <c r="K79">
        <f>MES_EOD!AE79+MES_EOD!AF79</f>
        <v>9.18</v>
      </c>
      <c r="L79">
        <f>NDMC_EOD!AE79+NDMC_EOD!AF79</f>
        <v>45.47</v>
      </c>
      <c r="M79">
        <f>TPDDL_EOD!AE79+TPDDL_EOD!AF79</f>
        <v>29.19</v>
      </c>
      <c r="N79">
        <f t="shared" si="6"/>
        <v>151</v>
      </c>
      <c r="O79" s="112">
        <f t="shared" si="7"/>
        <v>0</v>
      </c>
      <c r="P79">
        <v>42.83</v>
      </c>
      <c r="Q79">
        <v>24.33</v>
      </c>
      <c r="R79">
        <v>9.18</v>
      </c>
      <c r="S79">
        <v>45.47</v>
      </c>
      <c r="T79">
        <v>29.19</v>
      </c>
      <c r="U79" s="114">
        <f t="shared" si="8"/>
        <v>151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43.4</v>
      </c>
      <c r="J83">
        <f>BYPL_EOD!AE83+BYPL_EOD!AF83</f>
        <v>24.65</v>
      </c>
      <c r="K83">
        <f>MES_EOD!AE83+MES_EOD!AF83</f>
        <v>9.3000000000000007</v>
      </c>
      <c r="L83">
        <f>NDMC_EOD!AE83+NDMC_EOD!AF83</f>
        <v>46.07</v>
      </c>
      <c r="M83">
        <f>TPDDL_EOD!AE83+TPDDL_EOD!AF83</f>
        <v>29.58</v>
      </c>
      <c r="N83">
        <f t="shared" si="6"/>
        <v>153</v>
      </c>
      <c r="O83" s="112">
        <f t="shared" si="7"/>
        <v>0</v>
      </c>
      <c r="P83">
        <v>43.4</v>
      </c>
      <c r="Q83">
        <v>24.65</v>
      </c>
      <c r="R83">
        <v>9.3000000000000007</v>
      </c>
      <c r="S83">
        <v>46.07</v>
      </c>
      <c r="T83">
        <v>29.58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43.4</v>
      </c>
      <c r="J84">
        <f>BYPL_EOD!AE84+BYPL_EOD!AF84</f>
        <v>24.65</v>
      </c>
      <c r="K84">
        <f>MES_EOD!AE84+MES_EOD!AF84</f>
        <v>9.3000000000000007</v>
      </c>
      <c r="L84">
        <f>NDMC_EOD!AE84+NDMC_EOD!AF84</f>
        <v>46.07</v>
      </c>
      <c r="M84">
        <f>TPDDL_EOD!AE84+TPDDL_EOD!AF84</f>
        <v>29.58</v>
      </c>
      <c r="N84">
        <f t="shared" si="6"/>
        <v>153</v>
      </c>
      <c r="O84" s="112">
        <f t="shared" si="7"/>
        <v>0</v>
      </c>
      <c r="P84">
        <v>43.4</v>
      </c>
      <c r="Q84">
        <v>24.65</v>
      </c>
      <c r="R84">
        <v>9.3000000000000007</v>
      </c>
      <c r="S84">
        <v>46.07</v>
      </c>
      <c r="T84">
        <v>29.58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43.4</v>
      </c>
      <c r="J85">
        <f>BYPL_EOD!AE85+BYPL_EOD!AF85</f>
        <v>24.65</v>
      </c>
      <c r="K85">
        <f>MES_EOD!AE85+MES_EOD!AF85</f>
        <v>9.3000000000000007</v>
      </c>
      <c r="L85">
        <f>NDMC_EOD!AE85+NDMC_EOD!AF85</f>
        <v>46.07</v>
      </c>
      <c r="M85">
        <f>TPDDL_EOD!AE85+TPDDL_EOD!AF85</f>
        <v>29.58</v>
      </c>
      <c r="N85">
        <f t="shared" si="6"/>
        <v>153</v>
      </c>
      <c r="O85" s="112">
        <f t="shared" si="7"/>
        <v>0</v>
      </c>
      <c r="P85">
        <v>43.4</v>
      </c>
      <c r="Q85">
        <v>24.65</v>
      </c>
      <c r="R85">
        <v>9.3000000000000007</v>
      </c>
      <c r="S85">
        <v>46.07</v>
      </c>
      <c r="T85">
        <v>29.58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43.4</v>
      </c>
      <c r="J86">
        <f>BYPL_EOD!AE86+BYPL_EOD!AF86</f>
        <v>24.65</v>
      </c>
      <c r="K86">
        <f>MES_EOD!AE86+MES_EOD!AF86</f>
        <v>9.3000000000000007</v>
      </c>
      <c r="L86">
        <f>NDMC_EOD!AE86+NDMC_EOD!AF86</f>
        <v>46.07</v>
      </c>
      <c r="M86">
        <f>TPDDL_EOD!AE86+TPDDL_EOD!AF86</f>
        <v>29.58</v>
      </c>
      <c r="N86">
        <f t="shared" si="6"/>
        <v>153</v>
      </c>
      <c r="O86" s="112">
        <f t="shared" si="7"/>
        <v>0</v>
      </c>
      <c r="P86">
        <v>43.4</v>
      </c>
      <c r="Q86">
        <v>24.65</v>
      </c>
      <c r="R86">
        <v>9.3000000000000007</v>
      </c>
      <c r="S86">
        <v>46.07</v>
      </c>
      <c r="T86">
        <v>29.58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43.4</v>
      </c>
      <c r="J87">
        <f>BYPL_EOD!AE87+BYPL_EOD!AF87</f>
        <v>24.65</v>
      </c>
      <c r="K87">
        <f>MES_EOD!AE87+MES_EOD!AF87</f>
        <v>9.3000000000000007</v>
      </c>
      <c r="L87">
        <f>NDMC_EOD!AE87+NDMC_EOD!AF87</f>
        <v>46.07</v>
      </c>
      <c r="M87">
        <f>TPDDL_EOD!AE87+TPDDL_EOD!AF87</f>
        <v>29.58</v>
      </c>
      <c r="N87">
        <f t="shared" si="6"/>
        <v>153</v>
      </c>
      <c r="O87" s="112">
        <f t="shared" si="7"/>
        <v>0</v>
      </c>
      <c r="P87">
        <v>43.4</v>
      </c>
      <c r="Q87">
        <v>24.65</v>
      </c>
      <c r="R87">
        <v>9.3000000000000007</v>
      </c>
      <c r="S87">
        <v>46.07</v>
      </c>
      <c r="T87">
        <v>29.58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12"/>
      <c r="I88">
        <f>BRPL_EOD!AE88+BRPL_EOD!AF88</f>
        <v>43.4</v>
      </c>
      <c r="J88">
        <f>BYPL_EOD!AE88+BYPL_EOD!AF88</f>
        <v>24.65</v>
      </c>
      <c r="K88">
        <f>MES_EOD!AE88+MES_EOD!AF88</f>
        <v>9.3000000000000007</v>
      </c>
      <c r="L88">
        <f>NDMC_EOD!AE88+NDMC_EOD!AF88</f>
        <v>46.07</v>
      </c>
      <c r="M88">
        <f>TPDDL_EOD!AE88+TPDDL_EOD!AF88</f>
        <v>29.58</v>
      </c>
      <c r="N88">
        <f t="shared" si="6"/>
        <v>153</v>
      </c>
      <c r="O88" s="112">
        <f t="shared" si="7"/>
        <v>0</v>
      </c>
      <c r="P88">
        <v>43.4</v>
      </c>
      <c r="Q88">
        <v>24.65</v>
      </c>
      <c r="R88">
        <v>9.3000000000000007</v>
      </c>
      <c r="S88">
        <v>46.07</v>
      </c>
      <c r="T88">
        <v>29.58</v>
      </c>
      <c r="U88" s="114">
        <f t="shared" si="8"/>
        <v>153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12"/>
      <c r="I89">
        <f>BRPL_EOD!AE89+BRPL_EOD!AF89</f>
        <v>43.4</v>
      </c>
      <c r="J89">
        <f>BYPL_EOD!AE89+BYPL_EOD!AF89</f>
        <v>24.65</v>
      </c>
      <c r="K89">
        <f>MES_EOD!AE89+MES_EOD!AF89</f>
        <v>9.3000000000000007</v>
      </c>
      <c r="L89">
        <f>NDMC_EOD!AE89+NDMC_EOD!AF89</f>
        <v>46.07</v>
      </c>
      <c r="M89">
        <f>TPDDL_EOD!AE89+TPDDL_EOD!AF89</f>
        <v>29.58</v>
      </c>
      <c r="N89">
        <f t="shared" si="6"/>
        <v>153</v>
      </c>
      <c r="O89" s="112">
        <f t="shared" si="7"/>
        <v>0</v>
      </c>
      <c r="P89">
        <v>43.4</v>
      </c>
      <c r="Q89">
        <v>24.65</v>
      </c>
      <c r="R89">
        <v>9.3000000000000007</v>
      </c>
      <c r="S89">
        <v>46.07</v>
      </c>
      <c r="T89">
        <v>29.58</v>
      </c>
      <c r="U89" s="114">
        <f t="shared" si="8"/>
        <v>153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43.4</v>
      </c>
      <c r="J90">
        <f>BYPL_EOD!AE90+BYPL_EOD!AF90</f>
        <v>24.65</v>
      </c>
      <c r="K90">
        <f>MES_EOD!AE90+MES_EOD!AF90</f>
        <v>9.3000000000000007</v>
      </c>
      <c r="L90">
        <f>NDMC_EOD!AE90+NDMC_EOD!AF90</f>
        <v>46.07</v>
      </c>
      <c r="M90">
        <f>TPDDL_EOD!AE90+TPDDL_EOD!AF90</f>
        <v>29.58</v>
      </c>
      <c r="N90">
        <f t="shared" si="6"/>
        <v>153</v>
      </c>
      <c r="O90" s="112">
        <f t="shared" si="7"/>
        <v>0</v>
      </c>
      <c r="P90">
        <v>43.4</v>
      </c>
      <c r="Q90">
        <v>24.65</v>
      </c>
      <c r="R90">
        <v>9.3000000000000007</v>
      </c>
      <c r="S90">
        <v>46.07</v>
      </c>
      <c r="T90">
        <v>29.58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43.97</v>
      </c>
      <c r="J91">
        <f>BYPL_EOD!AE91+BYPL_EOD!AF91</f>
        <v>24.98</v>
      </c>
      <c r="K91">
        <f>MES_EOD!AE91+MES_EOD!AF91</f>
        <v>9.42</v>
      </c>
      <c r="L91">
        <f>NDMC_EOD!AE91+NDMC_EOD!AF91</f>
        <v>46.67</v>
      </c>
      <c r="M91">
        <f>TPDDL_EOD!AE91+TPDDL_EOD!AF91</f>
        <v>29.96</v>
      </c>
      <c r="N91">
        <f t="shared" si="6"/>
        <v>155</v>
      </c>
      <c r="O91" s="112">
        <f t="shared" si="7"/>
        <v>0</v>
      </c>
      <c r="P91">
        <v>43.97</v>
      </c>
      <c r="Q91">
        <v>24.98</v>
      </c>
      <c r="R91">
        <v>9.42</v>
      </c>
      <c r="S91">
        <v>46.67</v>
      </c>
      <c r="T91">
        <v>29.96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43.97</v>
      </c>
      <c r="J92">
        <f>BYPL_EOD!AE92+BYPL_EOD!AF92</f>
        <v>24.98</v>
      </c>
      <c r="K92">
        <f>MES_EOD!AE92+MES_EOD!AF92</f>
        <v>9.42</v>
      </c>
      <c r="L92">
        <f>NDMC_EOD!AE92+NDMC_EOD!AF92</f>
        <v>46.67</v>
      </c>
      <c r="M92">
        <f>TPDDL_EOD!AE92+TPDDL_EOD!AF92</f>
        <v>29.96</v>
      </c>
      <c r="N92">
        <f t="shared" si="6"/>
        <v>155</v>
      </c>
      <c r="O92" s="112">
        <f t="shared" si="7"/>
        <v>0</v>
      </c>
      <c r="P92">
        <v>43.97</v>
      </c>
      <c r="Q92">
        <v>24.98</v>
      </c>
      <c r="R92">
        <v>9.42</v>
      </c>
      <c r="S92">
        <v>46.67</v>
      </c>
      <c r="T92">
        <v>29.96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43.97</v>
      </c>
      <c r="J93">
        <f>BYPL_EOD!AE93+BYPL_EOD!AF93</f>
        <v>24.98</v>
      </c>
      <c r="K93">
        <f>MES_EOD!AE93+MES_EOD!AF93</f>
        <v>9.42</v>
      </c>
      <c r="L93">
        <f>NDMC_EOD!AE93+NDMC_EOD!AF93</f>
        <v>46.67</v>
      </c>
      <c r="M93">
        <f>TPDDL_EOD!AE93+TPDDL_EOD!AF93</f>
        <v>29.96</v>
      </c>
      <c r="N93">
        <f t="shared" si="6"/>
        <v>155</v>
      </c>
      <c r="O93" s="112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43.97</v>
      </c>
      <c r="J94">
        <f>BYPL_EOD!AE94+BYPL_EOD!AF94</f>
        <v>24.98</v>
      </c>
      <c r="K94">
        <f>MES_EOD!AE94+MES_EOD!AF94</f>
        <v>9.42</v>
      </c>
      <c r="L94">
        <f>NDMC_EOD!AE94+NDMC_EOD!AF94</f>
        <v>46.67</v>
      </c>
      <c r="M94">
        <f>TPDDL_EOD!AE94+TPDDL_EOD!AF94</f>
        <v>29.96</v>
      </c>
      <c r="N94">
        <f t="shared" si="6"/>
        <v>155</v>
      </c>
      <c r="O94" s="112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43.97</v>
      </c>
      <c r="J95">
        <f>BYPL_EOD!AE95+BYPL_EOD!AF95</f>
        <v>24.98</v>
      </c>
      <c r="K95">
        <f>MES_EOD!AE95+MES_EOD!AF95</f>
        <v>9.42</v>
      </c>
      <c r="L95">
        <f>NDMC_EOD!AE95+NDMC_EOD!AF95</f>
        <v>46.67</v>
      </c>
      <c r="M95">
        <f>TPDDL_EOD!AE95+TPDDL_EOD!AF95</f>
        <v>29.96</v>
      </c>
      <c r="N95">
        <f t="shared" si="6"/>
        <v>155</v>
      </c>
      <c r="O95" s="112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43.97</v>
      </c>
      <c r="J96">
        <f>BYPL_EOD!AE96+BYPL_EOD!AF96</f>
        <v>24.98</v>
      </c>
      <c r="K96">
        <f>MES_EOD!AE96+MES_EOD!AF96</f>
        <v>9.42</v>
      </c>
      <c r="L96">
        <f>NDMC_EOD!AE96+NDMC_EOD!AF96</f>
        <v>46.67</v>
      </c>
      <c r="M96">
        <f>TPDDL_EOD!AE96+TPDDL_EOD!AF96</f>
        <v>29.96</v>
      </c>
      <c r="N96">
        <f t="shared" si="6"/>
        <v>155</v>
      </c>
      <c r="O96" s="112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43.97</v>
      </c>
      <c r="J97">
        <f>BYPL_EOD!AE97+BYPL_EOD!AF97</f>
        <v>24.98</v>
      </c>
      <c r="K97">
        <f>MES_EOD!AE97+MES_EOD!AF97</f>
        <v>9.42</v>
      </c>
      <c r="L97">
        <f>NDMC_EOD!AE97+NDMC_EOD!AF97</f>
        <v>46.67</v>
      </c>
      <c r="M97">
        <f>TPDDL_EOD!AE97+TPDDL_EOD!AF97</f>
        <v>29.96</v>
      </c>
      <c r="N97">
        <f t="shared" si="6"/>
        <v>155</v>
      </c>
      <c r="O97" s="112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43.97</v>
      </c>
      <c r="J98">
        <f>BYPL_EOD!AE98+BYPL_EOD!AF98</f>
        <v>24.98</v>
      </c>
      <c r="K98">
        <f>MES_EOD!AE98+MES_EOD!AF98</f>
        <v>9.42</v>
      </c>
      <c r="L98">
        <f>NDMC_EOD!AE98+NDMC_EOD!AF98</f>
        <v>46.67</v>
      </c>
      <c r="M98">
        <f>TPDDL_EOD!AE98+TPDDL_EOD!AF98</f>
        <v>29.96</v>
      </c>
      <c r="N98">
        <f t="shared" si="6"/>
        <v>155</v>
      </c>
      <c r="O98" s="112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3.6957499999999999</v>
      </c>
      <c r="E99" s="114">
        <f t="shared" si="12"/>
        <v>0</v>
      </c>
      <c r="F99" s="114">
        <f t="shared" si="12"/>
        <v>6.36</v>
      </c>
      <c r="G99" s="114">
        <f t="shared" si="12"/>
        <v>3.6957499999999999</v>
      </c>
      <c r="H99" s="114"/>
      <c r="I99" s="114">
        <f t="shared" si="12"/>
        <v>1.0483049999999996</v>
      </c>
      <c r="J99" s="114">
        <f t="shared" si="12"/>
        <v>0.59548249999999936</v>
      </c>
      <c r="K99" s="114">
        <f t="shared" si="12"/>
        <v>0.22462499999999963</v>
      </c>
      <c r="L99" s="114">
        <f t="shared" si="12"/>
        <v>1.1128349999999987</v>
      </c>
      <c r="M99" s="114">
        <f t="shared" si="12"/>
        <v>0.71443000000000023</v>
      </c>
      <c r="N99" s="114">
        <f t="shared" si="12"/>
        <v>3.6956774999999986</v>
      </c>
      <c r="O99" s="114">
        <f t="shared" si="12"/>
        <v>7.2499999999934067E-5</v>
      </c>
      <c r="P99" s="114">
        <f t="shared" si="12"/>
        <v>1.0483255649717507</v>
      </c>
      <c r="Q99" s="114">
        <f t="shared" si="12"/>
        <v>0.59549418079095984</v>
      </c>
      <c r="R99" s="114">
        <f t="shared" si="12"/>
        <v>0.22462940677966056</v>
      </c>
      <c r="S99" s="114">
        <f t="shared" si="12"/>
        <v>1.1128568314500935</v>
      </c>
      <c r="T99" s="114">
        <f t="shared" si="12"/>
        <v>0.71444401600753293</v>
      </c>
      <c r="U99" s="114">
        <f t="shared" si="12"/>
        <v>3.6957499999999999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61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37.130000000000003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-0.39999999999999858</v>
      </c>
      <c r="P4">
        <v>15.502986943778311</v>
      </c>
      <c r="Q4">
        <v>8.4885531574740209</v>
      </c>
      <c r="R4">
        <v>0</v>
      </c>
      <c r="S4">
        <v>2.0578310684785506</v>
      </c>
      <c r="T4">
        <v>11.080628830269118</v>
      </c>
      <c r="U4" s="114">
        <f t="shared" si="2"/>
        <v>37.130000000000003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35.6</v>
      </c>
      <c r="E39">
        <f>GT!N39</f>
        <v>0</v>
      </c>
      <c r="F39">
        <f t="shared" si="4"/>
        <v>72</v>
      </c>
      <c r="G39">
        <f t="shared" si="5"/>
        <v>35.6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7.0000000000000284E-2</v>
      </c>
      <c r="P39">
        <v>14.47846889952153</v>
      </c>
      <c r="Q39">
        <v>8.0157613284548273</v>
      </c>
      <c r="R39">
        <v>0</v>
      </c>
      <c r="S39">
        <v>2.0840979453982551</v>
      </c>
      <c r="T39">
        <v>11.021671826625386</v>
      </c>
      <c r="U39" s="114">
        <f t="shared" si="2"/>
        <v>35.6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35.6</v>
      </c>
      <c r="E40">
        <f>GT!N40</f>
        <v>0</v>
      </c>
      <c r="F40">
        <f t="shared" si="4"/>
        <v>72</v>
      </c>
      <c r="G40">
        <f t="shared" si="5"/>
        <v>35.6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7.0000000000000284E-2</v>
      </c>
      <c r="P40">
        <v>14.47846889952153</v>
      </c>
      <c r="Q40">
        <v>8.0157613284548273</v>
      </c>
      <c r="R40">
        <v>0</v>
      </c>
      <c r="S40">
        <v>2.0840979453982551</v>
      </c>
      <c r="T40">
        <v>11.021671826625386</v>
      </c>
      <c r="U40" s="114">
        <f t="shared" si="2"/>
        <v>35.6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35.6</v>
      </c>
      <c r="E41">
        <f>GT!N41</f>
        <v>0</v>
      </c>
      <c r="F41">
        <f t="shared" si="4"/>
        <v>72</v>
      </c>
      <c r="G41">
        <f t="shared" si="5"/>
        <v>35.6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7.0000000000000284E-2</v>
      </c>
      <c r="P41">
        <v>14.47846889952153</v>
      </c>
      <c r="Q41">
        <v>8.0157613284548273</v>
      </c>
      <c r="R41">
        <v>0</v>
      </c>
      <c r="S41">
        <v>2.0840979453982551</v>
      </c>
      <c r="T41">
        <v>11.021671826625386</v>
      </c>
      <c r="U41" s="114">
        <f t="shared" si="2"/>
        <v>35.6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35.6</v>
      </c>
      <c r="E42">
        <f>GT!N42</f>
        <v>0</v>
      </c>
      <c r="F42">
        <f t="shared" si="4"/>
        <v>72</v>
      </c>
      <c r="G42">
        <f t="shared" si="5"/>
        <v>35.6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7.0000000000000284E-2</v>
      </c>
      <c r="P42">
        <v>14.47846889952153</v>
      </c>
      <c r="Q42">
        <v>8.0157613284548273</v>
      </c>
      <c r="R42">
        <v>0</v>
      </c>
      <c r="S42">
        <v>2.0840979453982551</v>
      </c>
      <c r="T42">
        <v>11.021671826625386</v>
      </c>
      <c r="U42" s="114">
        <f t="shared" si="2"/>
        <v>35.6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72</v>
      </c>
      <c r="G43">
        <f t="shared" si="5"/>
        <v>35.6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7.0000000000000284E-2</v>
      </c>
      <c r="P43">
        <v>14.47846889952153</v>
      </c>
      <c r="Q43">
        <v>8.0157613284548273</v>
      </c>
      <c r="R43">
        <v>0</v>
      </c>
      <c r="S43">
        <v>2.0840979453982551</v>
      </c>
      <c r="T43">
        <v>11.021671826625386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35.6</v>
      </c>
      <c r="E44">
        <f>GT!N44</f>
        <v>0</v>
      </c>
      <c r="F44">
        <f t="shared" si="4"/>
        <v>72</v>
      </c>
      <c r="G44">
        <f t="shared" si="5"/>
        <v>35.6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7.0000000000000284E-2</v>
      </c>
      <c r="P44">
        <v>14.47846889952153</v>
      </c>
      <c r="Q44">
        <v>8.0157613284548273</v>
      </c>
      <c r="R44">
        <v>0</v>
      </c>
      <c r="S44">
        <v>2.0840979453982551</v>
      </c>
      <c r="T44">
        <v>11.021671826625386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72</v>
      </c>
      <c r="G45">
        <f t="shared" si="5"/>
        <v>35.6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35.53</v>
      </c>
      <c r="O45" s="112">
        <f t="shared" si="1"/>
        <v>7.0000000000000284E-2</v>
      </c>
      <c r="P45">
        <v>14.47846889952153</v>
      </c>
      <c r="Q45">
        <v>8.0157613284548273</v>
      </c>
      <c r="R45">
        <v>0</v>
      </c>
      <c r="S45">
        <v>2.0840979453982551</v>
      </c>
      <c r="T45">
        <v>11.021671826625386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35.53</v>
      </c>
      <c r="O46" s="112">
        <f t="shared" si="1"/>
        <v>7.0000000000000284E-2</v>
      </c>
      <c r="P46">
        <v>14.47846889952153</v>
      </c>
      <c r="Q46">
        <v>8.0157613284548273</v>
      </c>
      <c r="R46">
        <v>0</v>
      </c>
      <c r="S46">
        <v>2.0840979453982551</v>
      </c>
      <c r="T46">
        <v>11.021671826625386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72</v>
      </c>
      <c r="G47">
        <f t="shared" si="5"/>
        <v>35.6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7.0000000000000284E-2</v>
      </c>
      <c r="P47">
        <v>14.47846889952153</v>
      </c>
      <c r="Q47">
        <v>8.0157613284548273</v>
      </c>
      <c r="R47">
        <v>0</v>
      </c>
      <c r="S47">
        <v>2.0840979453982551</v>
      </c>
      <c r="T47">
        <v>11.021671826625386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35.6</v>
      </c>
      <c r="E48">
        <f>GT!N48</f>
        <v>0</v>
      </c>
      <c r="F48">
        <f t="shared" si="4"/>
        <v>72</v>
      </c>
      <c r="G48">
        <f t="shared" si="5"/>
        <v>35.6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7.0000000000000284E-2</v>
      </c>
      <c r="P48">
        <v>14.47846889952153</v>
      </c>
      <c r="Q48">
        <v>8.0157613284548273</v>
      </c>
      <c r="R48">
        <v>0</v>
      </c>
      <c r="S48">
        <v>2.0840979453982551</v>
      </c>
      <c r="T48">
        <v>11.021671826625386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35.6</v>
      </c>
      <c r="E49">
        <f>GT!N49</f>
        <v>0</v>
      </c>
      <c r="F49">
        <f t="shared" si="4"/>
        <v>72</v>
      </c>
      <c r="G49">
        <f t="shared" si="5"/>
        <v>35.6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7.0000000000000284E-2</v>
      </c>
      <c r="P49">
        <v>14.47846889952153</v>
      </c>
      <c r="Q49">
        <v>8.0157613284548273</v>
      </c>
      <c r="R49">
        <v>0</v>
      </c>
      <c r="S49">
        <v>2.0840979453982551</v>
      </c>
      <c r="T49">
        <v>11.021671826625386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35.6</v>
      </c>
      <c r="E50">
        <f>GT!N50</f>
        <v>0</v>
      </c>
      <c r="F50">
        <f t="shared" si="4"/>
        <v>72</v>
      </c>
      <c r="G50">
        <f t="shared" si="5"/>
        <v>35.6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7.0000000000000284E-2</v>
      </c>
      <c r="P50">
        <v>14.47846889952153</v>
      </c>
      <c r="Q50">
        <v>8.0157613284548273</v>
      </c>
      <c r="R50">
        <v>0</v>
      </c>
      <c r="S50">
        <v>2.0840979453982551</v>
      </c>
      <c r="T50">
        <v>11.021671826625386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34.6</v>
      </c>
      <c r="E51">
        <f>GT!N51</f>
        <v>0</v>
      </c>
      <c r="F51">
        <f t="shared" si="4"/>
        <v>72</v>
      </c>
      <c r="G51">
        <f t="shared" si="5"/>
        <v>34.6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34.53</v>
      </c>
      <c r="O51" s="112">
        <f t="shared" si="1"/>
        <v>7.0000000000000284E-2</v>
      </c>
      <c r="P51">
        <v>13.477266145380828</v>
      </c>
      <c r="Q51">
        <v>8.0162177816391544</v>
      </c>
      <c r="R51">
        <v>0</v>
      </c>
      <c r="S51">
        <v>2.0842166232261801</v>
      </c>
      <c r="T51">
        <v>11.022299449753838</v>
      </c>
      <c r="U51" s="114">
        <f t="shared" si="2"/>
        <v>34.599999999999994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34.6</v>
      </c>
      <c r="E52">
        <f>GT!N52</f>
        <v>0</v>
      </c>
      <c r="F52">
        <f t="shared" si="4"/>
        <v>72</v>
      </c>
      <c r="G52">
        <f t="shared" si="5"/>
        <v>34.6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34.53</v>
      </c>
      <c r="O52" s="112">
        <f t="shared" si="1"/>
        <v>7.0000000000000284E-2</v>
      </c>
      <c r="P52">
        <v>13.477266145380828</v>
      </c>
      <c r="Q52">
        <v>8.0162177816391544</v>
      </c>
      <c r="R52">
        <v>0</v>
      </c>
      <c r="S52">
        <v>2.0842166232261801</v>
      </c>
      <c r="T52">
        <v>11.022299449753838</v>
      </c>
      <c r="U52" s="114">
        <f t="shared" si="2"/>
        <v>34.599999999999994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34.6</v>
      </c>
      <c r="E53">
        <f>GT!N53</f>
        <v>0</v>
      </c>
      <c r="F53">
        <f t="shared" si="4"/>
        <v>72</v>
      </c>
      <c r="G53">
        <f t="shared" si="5"/>
        <v>34.6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34.53</v>
      </c>
      <c r="O53" s="112">
        <f t="shared" si="1"/>
        <v>7.0000000000000284E-2</v>
      </c>
      <c r="P53">
        <v>13.477266145380828</v>
      </c>
      <c r="Q53">
        <v>8.0162177816391544</v>
      </c>
      <c r="R53">
        <v>0</v>
      </c>
      <c r="S53">
        <v>2.0842166232261801</v>
      </c>
      <c r="T53">
        <v>11.022299449753838</v>
      </c>
      <c r="U53" s="114">
        <f t="shared" si="2"/>
        <v>34.599999999999994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34.6</v>
      </c>
      <c r="E54">
        <f>GT!N54</f>
        <v>0</v>
      </c>
      <c r="F54">
        <f t="shared" si="4"/>
        <v>72</v>
      </c>
      <c r="G54">
        <f t="shared" si="5"/>
        <v>34.6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34.53</v>
      </c>
      <c r="O54" s="112">
        <f t="shared" si="1"/>
        <v>7.0000000000000284E-2</v>
      </c>
      <c r="P54">
        <v>13.477266145380828</v>
      </c>
      <c r="Q54">
        <v>8.0162177816391544</v>
      </c>
      <c r="R54">
        <v>0</v>
      </c>
      <c r="S54">
        <v>2.0842166232261801</v>
      </c>
      <c r="T54">
        <v>11.022299449753838</v>
      </c>
      <c r="U54" s="114">
        <f t="shared" si="2"/>
        <v>34.599999999999994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34.6</v>
      </c>
      <c r="E55">
        <f>GT!N55</f>
        <v>0</v>
      </c>
      <c r="F55">
        <f t="shared" si="4"/>
        <v>72</v>
      </c>
      <c r="G55">
        <f t="shared" si="5"/>
        <v>34.6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34.53</v>
      </c>
      <c r="O55" s="112">
        <f t="shared" si="1"/>
        <v>7.0000000000000284E-2</v>
      </c>
      <c r="P55">
        <v>13.477266145380828</v>
      </c>
      <c r="Q55">
        <v>8.0162177816391544</v>
      </c>
      <c r="R55">
        <v>0</v>
      </c>
      <c r="S55">
        <v>2.0842166232261801</v>
      </c>
      <c r="T55">
        <v>11.022299449753838</v>
      </c>
      <c r="U55" s="114">
        <f t="shared" si="2"/>
        <v>34.599999999999994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34.6</v>
      </c>
      <c r="E56">
        <f>GT!N56</f>
        <v>0</v>
      </c>
      <c r="F56">
        <f t="shared" si="4"/>
        <v>72</v>
      </c>
      <c r="G56">
        <f t="shared" si="5"/>
        <v>34.6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34.53</v>
      </c>
      <c r="O56" s="112">
        <f t="shared" si="1"/>
        <v>7.0000000000000284E-2</v>
      </c>
      <c r="P56">
        <v>13.477266145380828</v>
      </c>
      <c r="Q56">
        <v>8.0162177816391544</v>
      </c>
      <c r="R56">
        <v>0</v>
      </c>
      <c r="S56">
        <v>2.0842166232261801</v>
      </c>
      <c r="T56">
        <v>11.022299449753838</v>
      </c>
      <c r="U56" s="114">
        <f t="shared" si="2"/>
        <v>34.599999999999994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12.45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33.53</v>
      </c>
      <c r="O57" s="112">
        <f t="shared" si="1"/>
        <v>7.0000000000000284E-2</v>
      </c>
      <c r="P57">
        <v>12.475991649269311</v>
      </c>
      <c r="Q57">
        <v>8.0167014613778704</v>
      </c>
      <c r="R57">
        <v>0</v>
      </c>
      <c r="S57">
        <v>2.0843423799582466</v>
      </c>
      <c r="T57">
        <v>11.022964509394573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33.6</v>
      </c>
      <c r="E58">
        <f>GT!N58</f>
        <v>0</v>
      </c>
      <c r="F58">
        <f t="shared" si="4"/>
        <v>72</v>
      </c>
      <c r="G58">
        <f t="shared" si="5"/>
        <v>33.6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33.53</v>
      </c>
      <c r="O58" s="112">
        <f t="shared" si="1"/>
        <v>7.0000000000000284E-2</v>
      </c>
      <c r="P58">
        <v>12.475991649269311</v>
      </c>
      <c r="Q58">
        <v>8.0167014613778704</v>
      </c>
      <c r="R58">
        <v>0</v>
      </c>
      <c r="S58">
        <v>2.0843423799582466</v>
      </c>
      <c r="T58">
        <v>11.022964509394573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33.6</v>
      </c>
      <c r="E59">
        <f>GT!N59</f>
        <v>0</v>
      </c>
      <c r="F59">
        <f t="shared" si="4"/>
        <v>72</v>
      </c>
      <c r="G59">
        <f t="shared" si="5"/>
        <v>33.6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33.53</v>
      </c>
      <c r="O59" s="112">
        <f t="shared" si="1"/>
        <v>7.0000000000000284E-2</v>
      </c>
      <c r="P59">
        <v>12.475991649269311</v>
      </c>
      <c r="Q59">
        <v>8.0167014613778704</v>
      </c>
      <c r="R59">
        <v>0</v>
      </c>
      <c r="S59">
        <v>2.0843423799582466</v>
      </c>
      <c r="T59">
        <v>11.022964509394573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33.6</v>
      </c>
      <c r="E60">
        <f>GT!N60</f>
        <v>0</v>
      </c>
      <c r="F60">
        <f t="shared" si="4"/>
        <v>72</v>
      </c>
      <c r="G60">
        <f t="shared" si="5"/>
        <v>33.6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7.0000000000000284E-2</v>
      </c>
      <c r="P60">
        <v>12.475991649269311</v>
      </c>
      <c r="Q60">
        <v>8.0167014613778704</v>
      </c>
      <c r="R60">
        <v>0</v>
      </c>
      <c r="S60">
        <v>2.0843423799582466</v>
      </c>
      <c r="T60">
        <v>11.022964509394573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0</v>
      </c>
      <c r="F61">
        <f t="shared" si="4"/>
        <v>72</v>
      </c>
      <c r="G61">
        <f t="shared" si="5"/>
        <v>33.6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7.0000000000000284E-2</v>
      </c>
      <c r="P61">
        <v>12.475991649269311</v>
      </c>
      <c r="Q61">
        <v>8.0167014613778704</v>
      </c>
      <c r="R61">
        <v>0</v>
      </c>
      <c r="S61">
        <v>2.0843423799582466</v>
      </c>
      <c r="T61">
        <v>11.022964509394573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0</v>
      </c>
      <c r="F62">
        <f t="shared" si="4"/>
        <v>72</v>
      </c>
      <c r="G62">
        <f t="shared" si="5"/>
        <v>33.6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7.0000000000000284E-2</v>
      </c>
      <c r="P62">
        <v>12.475991649269311</v>
      </c>
      <c r="Q62">
        <v>8.0167014613778704</v>
      </c>
      <c r="R62">
        <v>0</v>
      </c>
      <c r="S62">
        <v>2.0843423799582466</v>
      </c>
      <c r="T62">
        <v>11.022964509394573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33.6</v>
      </c>
      <c r="E63">
        <f>GT!N63</f>
        <v>0</v>
      </c>
      <c r="F63">
        <f t="shared" si="4"/>
        <v>72</v>
      </c>
      <c r="G63">
        <f t="shared" si="5"/>
        <v>33.6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7.0000000000000284E-2</v>
      </c>
      <c r="P63">
        <v>12.475991649269311</v>
      </c>
      <c r="Q63">
        <v>8.0167014613778704</v>
      </c>
      <c r="R63">
        <v>0</v>
      </c>
      <c r="S63">
        <v>2.0843423799582466</v>
      </c>
      <c r="T63">
        <v>11.022964509394573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33.6</v>
      </c>
      <c r="E64">
        <f>GT!N64</f>
        <v>0</v>
      </c>
      <c r="F64">
        <f t="shared" si="4"/>
        <v>72</v>
      </c>
      <c r="G64">
        <f t="shared" si="5"/>
        <v>33.6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7.0000000000000284E-2</v>
      </c>
      <c r="P64">
        <v>12.475991649269311</v>
      </c>
      <c r="Q64">
        <v>8.0167014613778704</v>
      </c>
      <c r="R64">
        <v>0</v>
      </c>
      <c r="S64">
        <v>2.0843423799582466</v>
      </c>
      <c r="T64">
        <v>11.022964509394573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33.6</v>
      </c>
      <c r="E65">
        <f>GT!N65</f>
        <v>0</v>
      </c>
      <c r="F65">
        <f t="shared" si="4"/>
        <v>72</v>
      </c>
      <c r="G65">
        <f t="shared" si="5"/>
        <v>33.6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7.0000000000000284E-2</v>
      </c>
      <c r="P65">
        <v>12.475991649269311</v>
      </c>
      <c r="Q65">
        <v>8.0167014613778704</v>
      </c>
      <c r="R65">
        <v>0</v>
      </c>
      <c r="S65">
        <v>2.0843423799582466</v>
      </c>
      <c r="T65">
        <v>11.022964509394573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33.6</v>
      </c>
      <c r="E66">
        <f>GT!N66</f>
        <v>0</v>
      </c>
      <c r="F66">
        <f t="shared" si="4"/>
        <v>72</v>
      </c>
      <c r="G66">
        <f t="shared" si="5"/>
        <v>33.6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7.0000000000000284E-2</v>
      </c>
      <c r="P66">
        <v>12.475991649269311</v>
      </c>
      <c r="Q66">
        <v>8.0167014613778704</v>
      </c>
      <c r="R66">
        <v>0</v>
      </c>
      <c r="S66">
        <v>2.0843423799582466</v>
      </c>
      <c r="T66">
        <v>11.022964509394573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33.6</v>
      </c>
      <c r="E67">
        <f>GT!N67</f>
        <v>0</v>
      </c>
      <c r="F67">
        <f t="shared" si="4"/>
        <v>72</v>
      </c>
      <c r="G67">
        <f t="shared" si="5"/>
        <v>33.6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33.53</v>
      </c>
      <c r="O67" s="112">
        <f t="shared" ref="O67:O98" si="7">G67-N67</f>
        <v>7.0000000000000284E-2</v>
      </c>
      <c r="P67">
        <v>12.475991649269311</v>
      </c>
      <c r="Q67">
        <v>8.0167014613778704</v>
      </c>
      <c r="R67">
        <v>0</v>
      </c>
      <c r="S67">
        <v>2.0843423799582466</v>
      </c>
      <c r="T67">
        <v>11.022964509394573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32.6</v>
      </c>
      <c r="E68">
        <f>GT!N68</f>
        <v>0</v>
      </c>
      <c r="F68">
        <f t="shared" ref="F68:F98" si="10">B68+C68</f>
        <v>72</v>
      </c>
      <c r="G68">
        <f t="shared" ref="G68:G98" si="11">D68+E68-X68</f>
        <v>32.6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32.53</v>
      </c>
      <c r="O68" s="112">
        <f t="shared" si="7"/>
        <v>7.0000000000000284E-2</v>
      </c>
      <c r="P68">
        <v>11.4746387949585</v>
      </c>
      <c r="Q68">
        <v>8.0172148785736237</v>
      </c>
      <c r="R68">
        <v>0</v>
      </c>
      <c r="S68">
        <v>2.0844758684291422</v>
      </c>
      <c r="T68">
        <v>11.023670458038733</v>
      </c>
      <c r="U68" s="114">
        <f t="shared" si="8"/>
        <v>32.599999999999994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32.6</v>
      </c>
      <c r="E69">
        <f>GT!N69</f>
        <v>0</v>
      </c>
      <c r="F69">
        <f t="shared" si="10"/>
        <v>72</v>
      </c>
      <c r="G69">
        <f t="shared" si="11"/>
        <v>32.6</v>
      </c>
      <c r="H69" s="112"/>
      <c r="I69">
        <f>BRPL_EOD!AA69+BRPL_EOD!AB69</f>
        <v>11.45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32.53</v>
      </c>
      <c r="O69" s="112">
        <f t="shared" si="7"/>
        <v>7.0000000000000284E-2</v>
      </c>
      <c r="P69">
        <v>11.4746387949585</v>
      </c>
      <c r="Q69">
        <v>8.0172148785736237</v>
      </c>
      <c r="R69">
        <v>0</v>
      </c>
      <c r="S69">
        <v>2.0844758684291422</v>
      </c>
      <c r="T69">
        <v>11.023670458038733</v>
      </c>
      <c r="U69" s="114">
        <f t="shared" si="8"/>
        <v>32.599999999999994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32.6</v>
      </c>
      <c r="E70">
        <f>GT!N70</f>
        <v>0</v>
      </c>
      <c r="F70">
        <f t="shared" si="10"/>
        <v>72</v>
      </c>
      <c r="G70">
        <f t="shared" si="11"/>
        <v>32.6</v>
      </c>
      <c r="H70" s="112"/>
      <c r="I70">
        <f>BRPL_EOD!AA70+BRPL_EOD!AB70</f>
        <v>11.45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32.53</v>
      </c>
      <c r="O70" s="112">
        <f t="shared" si="7"/>
        <v>7.0000000000000284E-2</v>
      </c>
      <c r="P70">
        <v>11.4746387949585</v>
      </c>
      <c r="Q70">
        <v>8.0172148785736237</v>
      </c>
      <c r="R70">
        <v>0</v>
      </c>
      <c r="S70">
        <v>2.0844758684291422</v>
      </c>
      <c r="T70">
        <v>11.023670458038733</v>
      </c>
      <c r="U70" s="114">
        <f t="shared" si="8"/>
        <v>32.599999999999994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32.6</v>
      </c>
      <c r="E71">
        <f>GT!N71</f>
        <v>0</v>
      </c>
      <c r="F71">
        <f t="shared" si="10"/>
        <v>72</v>
      </c>
      <c r="G71">
        <f t="shared" si="11"/>
        <v>32.6</v>
      </c>
      <c r="H71" s="112"/>
      <c r="I71">
        <f>BRPL_EOD!AA71+BRPL_EOD!AB71</f>
        <v>11.45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32.53</v>
      </c>
      <c r="O71" s="112">
        <f t="shared" si="7"/>
        <v>7.0000000000000284E-2</v>
      </c>
      <c r="P71">
        <v>11.4746387949585</v>
      </c>
      <c r="Q71">
        <v>8.0172148785736237</v>
      </c>
      <c r="R71">
        <v>0</v>
      </c>
      <c r="S71">
        <v>2.0844758684291422</v>
      </c>
      <c r="T71">
        <v>11.023670458038733</v>
      </c>
      <c r="U71" s="114">
        <f t="shared" si="8"/>
        <v>32.599999999999994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32.6</v>
      </c>
      <c r="E72">
        <f>GT!N72</f>
        <v>0</v>
      </c>
      <c r="F72">
        <f t="shared" si="10"/>
        <v>72</v>
      </c>
      <c r="G72">
        <f t="shared" si="11"/>
        <v>32.6</v>
      </c>
      <c r="H72" s="112"/>
      <c r="I72">
        <f>BRPL_EOD!AA72+BRPL_EOD!AB72</f>
        <v>11.45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32.53</v>
      </c>
      <c r="O72" s="112">
        <f t="shared" si="7"/>
        <v>7.0000000000000284E-2</v>
      </c>
      <c r="P72">
        <v>11.4746387949585</v>
      </c>
      <c r="Q72">
        <v>8.0172148785736237</v>
      </c>
      <c r="R72">
        <v>0</v>
      </c>
      <c r="S72">
        <v>2.0844758684291422</v>
      </c>
      <c r="T72">
        <v>11.023670458038733</v>
      </c>
      <c r="U72" s="114">
        <f t="shared" si="8"/>
        <v>32.599999999999994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32.6</v>
      </c>
      <c r="E73">
        <f>GT!N73</f>
        <v>0</v>
      </c>
      <c r="F73">
        <f t="shared" si="10"/>
        <v>72</v>
      </c>
      <c r="G73">
        <f t="shared" si="11"/>
        <v>32.6</v>
      </c>
      <c r="H73" s="112"/>
      <c r="I73">
        <f>BRPL_EOD!AA73+BRPL_EOD!AB73</f>
        <v>11.45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32.53</v>
      </c>
      <c r="O73" s="112">
        <f t="shared" si="7"/>
        <v>7.0000000000000284E-2</v>
      </c>
      <c r="P73">
        <v>11.4746387949585</v>
      </c>
      <c r="Q73">
        <v>8.0172148785736237</v>
      </c>
      <c r="R73">
        <v>0</v>
      </c>
      <c r="S73">
        <v>2.0844758684291422</v>
      </c>
      <c r="T73">
        <v>11.023670458038733</v>
      </c>
      <c r="U73" s="114">
        <f t="shared" si="8"/>
        <v>32.599999999999994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32.6</v>
      </c>
      <c r="E74">
        <f>GT!N74</f>
        <v>0</v>
      </c>
      <c r="F74">
        <f t="shared" si="10"/>
        <v>72</v>
      </c>
      <c r="G74">
        <f t="shared" si="11"/>
        <v>32.6</v>
      </c>
      <c r="H74" s="112"/>
      <c r="I74">
        <f>BRPL_EOD!AA74+BRPL_EOD!AB74</f>
        <v>11.45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32.53</v>
      </c>
      <c r="O74" s="112">
        <f t="shared" si="7"/>
        <v>7.0000000000000284E-2</v>
      </c>
      <c r="P74">
        <v>11.4746387949585</v>
      </c>
      <c r="Q74">
        <v>8.0172148785736237</v>
      </c>
      <c r="R74">
        <v>0</v>
      </c>
      <c r="S74">
        <v>2.0844758684291422</v>
      </c>
      <c r="T74">
        <v>11.023670458038733</v>
      </c>
      <c r="U74" s="114">
        <f t="shared" si="8"/>
        <v>32.599999999999994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11.45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32.53</v>
      </c>
      <c r="O75" s="112">
        <f t="shared" si="7"/>
        <v>7.0000000000000284E-2</v>
      </c>
      <c r="P75">
        <v>11.4746387949585</v>
      </c>
      <c r="Q75">
        <v>8.0172148785736237</v>
      </c>
      <c r="R75">
        <v>0</v>
      </c>
      <c r="S75">
        <v>2.0844758684291422</v>
      </c>
      <c r="T75">
        <v>11.023670458038733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11.45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32.53</v>
      </c>
      <c r="O76" s="112">
        <f t="shared" si="7"/>
        <v>7.0000000000000284E-2</v>
      </c>
      <c r="P76">
        <v>11.4746387949585</v>
      </c>
      <c r="Q76">
        <v>8.0172148785736237</v>
      </c>
      <c r="R76">
        <v>0</v>
      </c>
      <c r="S76">
        <v>2.0844758684291422</v>
      </c>
      <c r="T76">
        <v>11.023670458038733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11.45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32.53</v>
      </c>
      <c r="O77" s="112">
        <f t="shared" si="7"/>
        <v>7.0000000000000284E-2</v>
      </c>
      <c r="P77">
        <v>11.4746387949585</v>
      </c>
      <c r="Q77">
        <v>8.0172148785736237</v>
      </c>
      <c r="R77">
        <v>0</v>
      </c>
      <c r="S77">
        <v>2.0844758684291422</v>
      </c>
      <c r="T77">
        <v>11.023670458038733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34.53</v>
      </c>
      <c r="O78" s="112">
        <f t="shared" si="7"/>
        <v>7.0000000000000284E-2</v>
      </c>
      <c r="P78">
        <v>13.477266145380828</v>
      </c>
      <c r="Q78">
        <v>8.0162177816391544</v>
      </c>
      <c r="R78">
        <v>0</v>
      </c>
      <c r="S78">
        <v>2.0842166232261801</v>
      </c>
      <c r="T78">
        <v>11.022299449753838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34.53</v>
      </c>
      <c r="O79" s="112">
        <f t="shared" si="7"/>
        <v>7.0000000000000284E-2</v>
      </c>
      <c r="P79">
        <v>13.477266145380828</v>
      </c>
      <c r="Q79">
        <v>8.0162177816391544</v>
      </c>
      <c r="R79">
        <v>0</v>
      </c>
      <c r="S79">
        <v>2.0842166232261801</v>
      </c>
      <c r="T79">
        <v>11.022299449753838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34.53</v>
      </c>
      <c r="O80" s="112">
        <f t="shared" si="7"/>
        <v>7.0000000000000284E-2</v>
      </c>
      <c r="P80">
        <v>13.477266145380828</v>
      </c>
      <c r="Q80">
        <v>8.0162177816391544</v>
      </c>
      <c r="R80">
        <v>0</v>
      </c>
      <c r="S80">
        <v>2.0842166232261801</v>
      </c>
      <c r="T80">
        <v>11.022299449753838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34.53</v>
      </c>
      <c r="O81" s="112">
        <f t="shared" si="7"/>
        <v>7.0000000000000284E-2</v>
      </c>
      <c r="P81">
        <v>13.477266145380828</v>
      </c>
      <c r="Q81">
        <v>8.0162177816391544</v>
      </c>
      <c r="R81">
        <v>0</v>
      </c>
      <c r="S81">
        <v>2.0842166232261801</v>
      </c>
      <c r="T81">
        <v>11.022299449753838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34.53</v>
      </c>
      <c r="O82" s="112">
        <f t="shared" si="7"/>
        <v>7.0000000000000284E-2</v>
      </c>
      <c r="P82">
        <v>13.477266145380828</v>
      </c>
      <c r="Q82">
        <v>8.0162177816391544</v>
      </c>
      <c r="R82">
        <v>0</v>
      </c>
      <c r="S82">
        <v>2.0842166232261801</v>
      </c>
      <c r="T82">
        <v>11.022299449753838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7.0000000000000284E-2</v>
      </c>
      <c r="P83">
        <v>13.477266145380828</v>
      </c>
      <c r="Q83">
        <v>8.0162177816391544</v>
      </c>
      <c r="R83">
        <v>0</v>
      </c>
      <c r="S83">
        <v>2.0842166232261801</v>
      </c>
      <c r="T83">
        <v>11.022299449753838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34.53</v>
      </c>
      <c r="O84" s="112">
        <f t="shared" si="7"/>
        <v>7.0000000000000284E-2</v>
      </c>
      <c r="P84">
        <v>13.477266145380828</v>
      </c>
      <c r="Q84">
        <v>8.0162177816391544</v>
      </c>
      <c r="R84">
        <v>0</v>
      </c>
      <c r="S84">
        <v>2.0842166232261801</v>
      </c>
      <c r="T84">
        <v>11.022299449753838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34.53</v>
      </c>
      <c r="O85" s="112">
        <f t="shared" si="7"/>
        <v>7.0000000000000284E-2</v>
      </c>
      <c r="P85">
        <v>13.477266145380828</v>
      </c>
      <c r="Q85">
        <v>8.0162177816391544</v>
      </c>
      <c r="R85">
        <v>0</v>
      </c>
      <c r="S85">
        <v>2.0842166232261801</v>
      </c>
      <c r="T85">
        <v>11.022299449753838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34.53</v>
      </c>
      <c r="O86" s="112">
        <f t="shared" si="7"/>
        <v>7.0000000000000284E-2</v>
      </c>
      <c r="P86">
        <v>13.477266145380828</v>
      </c>
      <c r="Q86">
        <v>8.0162177816391544</v>
      </c>
      <c r="R86">
        <v>0</v>
      </c>
      <c r="S86">
        <v>2.0842166232261801</v>
      </c>
      <c r="T86">
        <v>11.022299449753838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34.53</v>
      </c>
      <c r="O87" s="112">
        <f t="shared" si="7"/>
        <v>7.0000000000000284E-2</v>
      </c>
      <c r="P87">
        <v>13.477266145380828</v>
      </c>
      <c r="Q87">
        <v>8.0162177816391544</v>
      </c>
      <c r="R87">
        <v>0</v>
      </c>
      <c r="S87">
        <v>2.0842166232261801</v>
      </c>
      <c r="T87">
        <v>11.022299449753838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34.53</v>
      </c>
      <c r="O88" s="112">
        <f t="shared" si="7"/>
        <v>7.0000000000000284E-2</v>
      </c>
      <c r="P88">
        <v>13.477266145380828</v>
      </c>
      <c r="Q88">
        <v>8.0162177816391544</v>
      </c>
      <c r="R88">
        <v>0</v>
      </c>
      <c r="S88">
        <v>2.0842166232261801</v>
      </c>
      <c r="T88">
        <v>11.022299449753838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34.53</v>
      </c>
      <c r="O89" s="112">
        <f t="shared" si="7"/>
        <v>7.0000000000000284E-2</v>
      </c>
      <c r="P89">
        <v>13.477266145380828</v>
      </c>
      <c r="Q89">
        <v>8.0162177816391544</v>
      </c>
      <c r="R89">
        <v>0</v>
      </c>
      <c r="S89">
        <v>2.0842166232261801</v>
      </c>
      <c r="T89">
        <v>11.022299449753838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34.53</v>
      </c>
      <c r="O90" s="112">
        <f t="shared" si="7"/>
        <v>7.0000000000000284E-2</v>
      </c>
      <c r="P90">
        <v>13.477266145380828</v>
      </c>
      <c r="Q90">
        <v>8.0162177816391544</v>
      </c>
      <c r="R90">
        <v>0</v>
      </c>
      <c r="S90">
        <v>2.0842166232261801</v>
      </c>
      <c r="T90">
        <v>11.022299449753838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34.53</v>
      </c>
      <c r="O91" s="112">
        <f t="shared" si="7"/>
        <v>7.0000000000000284E-2</v>
      </c>
      <c r="P91">
        <v>13.477266145380828</v>
      </c>
      <c r="Q91">
        <v>8.0162177816391544</v>
      </c>
      <c r="R91">
        <v>0</v>
      </c>
      <c r="S91">
        <v>2.0842166232261801</v>
      </c>
      <c r="T91">
        <v>11.022299449753838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35.53</v>
      </c>
      <c r="O93" s="112">
        <f t="shared" si="7"/>
        <v>7.0000000000000284E-2</v>
      </c>
      <c r="P93">
        <v>14.47846889952153</v>
      </c>
      <c r="Q93">
        <v>8.0157613284548273</v>
      </c>
      <c r="R93">
        <v>0</v>
      </c>
      <c r="S93">
        <v>2.0840979453982551</v>
      </c>
      <c r="T93">
        <v>11.021671826625386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35.53</v>
      </c>
      <c r="O94" s="112">
        <f t="shared" si="7"/>
        <v>7.0000000000000284E-2</v>
      </c>
      <c r="P94">
        <v>14.47846889952153</v>
      </c>
      <c r="Q94">
        <v>8.0157613284548273</v>
      </c>
      <c r="R94">
        <v>0</v>
      </c>
      <c r="S94">
        <v>2.0840979453982551</v>
      </c>
      <c r="T94">
        <v>11.021671826625386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35.53</v>
      </c>
      <c r="O95" s="112">
        <f t="shared" si="7"/>
        <v>7.0000000000000284E-2</v>
      </c>
      <c r="P95">
        <v>14.47846889952153</v>
      </c>
      <c r="Q95">
        <v>8.0157613284548273</v>
      </c>
      <c r="R95">
        <v>0</v>
      </c>
      <c r="S95">
        <v>2.0840979453982551</v>
      </c>
      <c r="T95">
        <v>11.021671826625386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35.53</v>
      </c>
      <c r="O96" s="112">
        <f t="shared" si="7"/>
        <v>7.0000000000000284E-2</v>
      </c>
      <c r="P96">
        <v>14.47846889952153</v>
      </c>
      <c r="Q96">
        <v>8.0157613284548273</v>
      </c>
      <c r="R96">
        <v>0</v>
      </c>
      <c r="S96">
        <v>2.0840979453982551</v>
      </c>
      <c r="T96">
        <v>11.021671826625386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35.53</v>
      </c>
      <c r="O97" s="112">
        <f t="shared" si="7"/>
        <v>7.0000000000000284E-2</v>
      </c>
      <c r="P97">
        <v>14.47846889952153</v>
      </c>
      <c r="Q97">
        <v>8.0157613284548273</v>
      </c>
      <c r="R97">
        <v>0</v>
      </c>
      <c r="S97">
        <v>2.0840979453982551</v>
      </c>
      <c r="T97">
        <v>11.021671826625386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35.53</v>
      </c>
      <c r="O98" s="112">
        <f t="shared" si="7"/>
        <v>7.0000000000000284E-2</v>
      </c>
      <c r="P98">
        <v>14.47846889952153</v>
      </c>
      <c r="Q98">
        <v>8.0157613284548273</v>
      </c>
      <c r="R98">
        <v>0</v>
      </c>
      <c r="S98">
        <v>2.0840979453982551</v>
      </c>
      <c r="T98">
        <v>11.021671826625386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0.85116499999999862</v>
      </c>
      <c r="E99" s="114">
        <f t="shared" si="12"/>
        <v>0</v>
      </c>
      <c r="F99" s="114">
        <f t="shared" si="12"/>
        <v>1.728</v>
      </c>
      <c r="G99" s="114">
        <f t="shared" si="12"/>
        <v>0.85116499999999862</v>
      </c>
      <c r="H99" s="114"/>
      <c r="I99" s="114">
        <f t="shared" si="12"/>
        <v>0.33825000000000072</v>
      </c>
      <c r="J99" s="114">
        <f t="shared" si="12"/>
        <v>0.19638000000000003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0.26519999999999994</v>
      </c>
      <c r="N99" s="114">
        <f t="shared" si="12"/>
        <v>0.84975000000000167</v>
      </c>
      <c r="O99" s="114">
        <f t="shared" si="12"/>
        <v>1.4150000000000133E-3</v>
      </c>
      <c r="P99" s="114">
        <f t="shared" si="12"/>
        <v>0.33880655536397614</v>
      </c>
      <c r="Q99" s="114">
        <f t="shared" si="12"/>
        <v>0.19670810229775518</v>
      </c>
      <c r="R99" s="114">
        <f t="shared" si="12"/>
        <v>0</v>
      </c>
      <c r="S99" s="114">
        <f t="shared" si="12"/>
        <v>5.0004179008978022E-2</v>
      </c>
      <c r="T99" s="114">
        <f t="shared" si="12"/>
        <v>0.26564616332929053</v>
      </c>
      <c r="U99" s="114">
        <f t="shared" si="12"/>
        <v>0.85116499999999862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11" sqref="W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285.82</v>
      </c>
      <c r="E11">
        <f>BAWANA!AM11</f>
        <v>0</v>
      </c>
      <c r="F11">
        <f t="shared" si="4"/>
        <v>256</v>
      </c>
      <c r="G11">
        <f t="shared" si="5"/>
        <v>285.82</v>
      </c>
      <c r="H11" s="112"/>
      <c r="I11">
        <f>BRPL_EOD!AI11+BRPL_EOD!AJ11</f>
        <v>134.61000000000001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285.82</v>
      </c>
      <c r="O11" s="112">
        <f t="shared" si="1"/>
        <v>0</v>
      </c>
      <c r="P11">
        <v>134.61000000000001</v>
      </c>
      <c r="Q11">
        <v>57.6</v>
      </c>
      <c r="R11">
        <v>5</v>
      </c>
      <c r="S11">
        <v>19</v>
      </c>
      <c r="T11">
        <v>69.61</v>
      </c>
      <c r="U11" s="114">
        <f t="shared" si="2"/>
        <v>285.82</v>
      </c>
      <c r="V11" s="112">
        <f t="shared" si="3"/>
        <v>0</v>
      </c>
      <c r="Y11">
        <f>BAWANA!AW11+BAWANA!AX11</f>
        <v>32</v>
      </c>
      <c r="Z11">
        <f>BAWANA!BD11+BAWANA!BE11</f>
        <v>2.1800000000000002</v>
      </c>
      <c r="AA11">
        <f>BAWANA!X11+BAWANA!Y11</f>
        <v>32</v>
      </c>
      <c r="AB11">
        <f>BAWANA!AE11+BAWANA!AF11</f>
        <v>2.1800000000000002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285.82</v>
      </c>
      <c r="E12">
        <f>BAWANA!AM12</f>
        <v>0</v>
      </c>
      <c r="F12">
        <f t="shared" si="4"/>
        <v>256</v>
      </c>
      <c r="G12">
        <f t="shared" si="5"/>
        <v>285.82</v>
      </c>
      <c r="H12" s="112"/>
      <c r="I12">
        <f>BRPL_EOD!AI12+BRPL_EOD!AJ12</f>
        <v>134.61000000000001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285.82</v>
      </c>
      <c r="O12" s="112">
        <f t="shared" si="1"/>
        <v>0</v>
      </c>
      <c r="P12">
        <v>134.61000000000001</v>
      </c>
      <c r="Q12">
        <v>57.6</v>
      </c>
      <c r="R12">
        <v>5</v>
      </c>
      <c r="S12">
        <v>19</v>
      </c>
      <c r="T12">
        <v>69.61</v>
      </c>
      <c r="U12" s="114">
        <f t="shared" si="2"/>
        <v>285.82</v>
      </c>
      <c r="V12" s="112">
        <f t="shared" si="3"/>
        <v>0</v>
      </c>
      <c r="Y12">
        <f>BAWANA!AW12+BAWANA!AX12</f>
        <v>32</v>
      </c>
      <c r="Z12">
        <f>BAWANA!BD12+BAWANA!BE12</f>
        <v>2.1800000000000002</v>
      </c>
      <c r="AA12">
        <f>BAWANA!X12+BAWANA!Y12</f>
        <v>32</v>
      </c>
      <c r="AB12">
        <f>BAWANA!AE12+BAWANA!AF12</f>
        <v>2.1800000000000002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285.82</v>
      </c>
      <c r="E13">
        <f>BAWANA!AM13</f>
        <v>0</v>
      </c>
      <c r="F13">
        <f t="shared" si="4"/>
        <v>256</v>
      </c>
      <c r="G13">
        <f t="shared" si="5"/>
        <v>285.82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285.82</v>
      </c>
      <c r="O13" s="112">
        <f t="shared" si="1"/>
        <v>0</v>
      </c>
      <c r="P13">
        <v>134.61000000000001</v>
      </c>
      <c r="Q13">
        <v>57.6</v>
      </c>
      <c r="R13">
        <v>5</v>
      </c>
      <c r="S13">
        <v>19</v>
      </c>
      <c r="T13">
        <v>69.61</v>
      </c>
      <c r="U13" s="114">
        <f t="shared" si="2"/>
        <v>285.82</v>
      </c>
      <c r="V13" s="112">
        <f t="shared" si="3"/>
        <v>0</v>
      </c>
      <c r="Y13">
        <f>BAWANA!AW13+BAWANA!AX13</f>
        <v>32</v>
      </c>
      <c r="Z13">
        <f>BAWANA!BD13+BAWANA!BE13</f>
        <v>2.1800000000000002</v>
      </c>
      <c r="AA13">
        <f>BAWANA!X13+BAWANA!Y13</f>
        <v>32</v>
      </c>
      <c r="AB13">
        <f>BAWANA!AE13+BAWANA!AF13</f>
        <v>2.1800000000000002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285.82</v>
      </c>
      <c r="E14">
        <f>BAWANA!AM14</f>
        <v>0</v>
      </c>
      <c r="F14">
        <f t="shared" si="4"/>
        <v>256</v>
      </c>
      <c r="G14">
        <f t="shared" si="5"/>
        <v>285.82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285.82</v>
      </c>
      <c r="O14" s="112">
        <f t="shared" si="1"/>
        <v>0</v>
      </c>
      <c r="P14">
        <v>134.61000000000001</v>
      </c>
      <c r="Q14">
        <v>57.6</v>
      </c>
      <c r="R14">
        <v>5</v>
      </c>
      <c r="S14">
        <v>19</v>
      </c>
      <c r="T14">
        <v>69.61</v>
      </c>
      <c r="U14" s="114">
        <f t="shared" si="2"/>
        <v>285.82</v>
      </c>
      <c r="V14" s="112">
        <f t="shared" si="3"/>
        <v>0</v>
      </c>
      <c r="Y14">
        <f>BAWANA!AW14+BAWANA!AX14</f>
        <v>32</v>
      </c>
      <c r="Z14">
        <f>BAWANA!BD14+BAWANA!BE14</f>
        <v>2.1800000000000002</v>
      </c>
      <c r="AA14">
        <f>BAWANA!X14+BAWANA!Y14</f>
        <v>32</v>
      </c>
      <c r="AB14">
        <f>BAWANA!AE14+BAWANA!AF14</f>
        <v>2.1800000000000002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285.82</v>
      </c>
      <c r="E15">
        <f>BAWANA!AM15</f>
        <v>0</v>
      </c>
      <c r="F15">
        <f t="shared" si="4"/>
        <v>256</v>
      </c>
      <c r="G15">
        <f t="shared" si="5"/>
        <v>285.82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285.82</v>
      </c>
      <c r="O15" s="112">
        <f t="shared" si="1"/>
        <v>0</v>
      </c>
      <c r="P15">
        <v>134.61000000000001</v>
      </c>
      <c r="Q15">
        <v>57.6</v>
      </c>
      <c r="R15">
        <v>5</v>
      </c>
      <c r="S15">
        <v>19</v>
      </c>
      <c r="T15">
        <v>69.61</v>
      </c>
      <c r="U15" s="114">
        <f t="shared" si="2"/>
        <v>285.82</v>
      </c>
      <c r="V15" s="112">
        <f t="shared" si="3"/>
        <v>0</v>
      </c>
      <c r="Y15">
        <f>BAWANA!AW15+BAWANA!AX15</f>
        <v>32</v>
      </c>
      <c r="Z15">
        <f>BAWANA!BD15+BAWANA!BE15</f>
        <v>2.1800000000000002</v>
      </c>
      <c r="AA15">
        <f>BAWANA!X15+BAWANA!Y15</f>
        <v>32</v>
      </c>
      <c r="AB15">
        <f>BAWANA!AE15+BAWANA!AF15</f>
        <v>2.1800000000000002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285.82</v>
      </c>
      <c r="E16">
        <f>BAWANA!AM16</f>
        <v>0</v>
      </c>
      <c r="F16">
        <f t="shared" si="4"/>
        <v>256</v>
      </c>
      <c r="G16">
        <f t="shared" si="5"/>
        <v>285.82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285.82</v>
      </c>
      <c r="O16" s="112">
        <f t="shared" si="1"/>
        <v>0</v>
      </c>
      <c r="P16">
        <v>134.61000000000001</v>
      </c>
      <c r="Q16">
        <v>57.6</v>
      </c>
      <c r="R16">
        <v>5</v>
      </c>
      <c r="S16">
        <v>19</v>
      </c>
      <c r="T16">
        <v>69.61</v>
      </c>
      <c r="U16" s="114">
        <f t="shared" si="2"/>
        <v>285.82</v>
      </c>
      <c r="V16" s="112">
        <f t="shared" si="3"/>
        <v>0</v>
      </c>
      <c r="Y16">
        <f>BAWANA!AW16+BAWANA!AX16</f>
        <v>32</v>
      </c>
      <c r="Z16">
        <f>BAWANA!BD16+BAWANA!BE16</f>
        <v>2.1800000000000002</v>
      </c>
      <c r="AA16">
        <f>BAWANA!X16+BAWANA!Y16</f>
        <v>32</v>
      </c>
      <c r="AB16">
        <f>BAWANA!AE16+BAWANA!AF16</f>
        <v>2.1800000000000002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285.82</v>
      </c>
      <c r="E17">
        <f>BAWANA!AM17</f>
        <v>0</v>
      </c>
      <c r="F17">
        <f t="shared" si="4"/>
        <v>256</v>
      </c>
      <c r="G17">
        <f t="shared" si="5"/>
        <v>285.82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285.82</v>
      </c>
      <c r="O17" s="112">
        <f t="shared" si="1"/>
        <v>0</v>
      </c>
      <c r="P17">
        <v>134.61000000000001</v>
      </c>
      <c r="Q17">
        <v>57.6</v>
      </c>
      <c r="R17">
        <v>5</v>
      </c>
      <c r="S17">
        <v>19</v>
      </c>
      <c r="T17">
        <v>69.61</v>
      </c>
      <c r="U17" s="114">
        <f t="shared" si="2"/>
        <v>285.82</v>
      </c>
      <c r="V17" s="112">
        <f t="shared" si="3"/>
        <v>0</v>
      </c>
      <c r="Y17">
        <f>BAWANA!AW17+BAWANA!AX17</f>
        <v>32</v>
      </c>
      <c r="Z17">
        <f>BAWANA!BD17+BAWANA!BE17</f>
        <v>2.1800000000000002</v>
      </c>
      <c r="AA17">
        <f>BAWANA!X17+BAWANA!Y17</f>
        <v>32</v>
      </c>
      <c r="AB17">
        <f>BAWANA!AE17+BAWANA!AF17</f>
        <v>2.1800000000000002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285.82</v>
      </c>
      <c r="E18">
        <f>BAWANA!AM18</f>
        <v>0</v>
      </c>
      <c r="F18">
        <f t="shared" si="4"/>
        <v>256</v>
      </c>
      <c r="G18">
        <f t="shared" si="5"/>
        <v>285.82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285.82</v>
      </c>
      <c r="O18" s="112">
        <f t="shared" si="1"/>
        <v>0</v>
      </c>
      <c r="P18">
        <v>134.61000000000001</v>
      </c>
      <c r="Q18">
        <v>57.6</v>
      </c>
      <c r="R18">
        <v>5</v>
      </c>
      <c r="S18">
        <v>19</v>
      </c>
      <c r="T18">
        <v>69.61</v>
      </c>
      <c r="U18" s="114">
        <f t="shared" si="2"/>
        <v>285.82</v>
      </c>
      <c r="V18" s="112">
        <f t="shared" si="3"/>
        <v>0</v>
      </c>
      <c r="Y18">
        <f>BAWANA!AW18+BAWANA!AX18</f>
        <v>32</v>
      </c>
      <c r="Z18">
        <f>BAWANA!BD18+BAWANA!BE18</f>
        <v>2.1800000000000002</v>
      </c>
      <c r="AA18">
        <f>BAWANA!X18+BAWANA!Y18</f>
        <v>32</v>
      </c>
      <c r="AB18">
        <f>BAWANA!AE18+BAWANA!AF18</f>
        <v>2.1800000000000002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104.79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104.79</v>
      </c>
      <c r="Q19">
        <v>57.6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104.79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104.79</v>
      </c>
      <c r="Q20">
        <v>57.6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104.79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104.79</v>
      </c>
      <c r="Q21">
        <v>57.6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104.79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104.79</v>
      </c>
      <c r="Q22">
        <v>57.6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104.79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104.79</v>
      </c>
      <c r="Q23">
        <v>57.6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104.79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104.79</v>
      </c>
      <c r="Q24">
        <v>57.6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</v>
      </c>
      <c r="E25">
        <f>BAWANA!AM25</f>
        <v>0</v>
      </c>
      <c r="F25">
        <f t="shared" si="4"/>
        <v>256</v>
      </c>
      <c r="G25">
        <f t="shared" si="5"/>
        <v>285.82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134.61000000000001</v>
      </c>
      <c r="Q25">
        <v>57.6</v>
      </c>
      <c r="R25">
        <v>5</v>
      </c>
      <c r="S25">
        <v>19</v>
      </c>
      <c r="T25">
        <v>69.61</v>
      </c>
      <c r="U25" s="114">
        <f t="shared" si="2"/>
        <v>285.82</v>
      </c>
      <c r="V25" s="112">
        <f t="shared" si="3"/>
        <v>0</v>
      </c>
      <c r="Y25">
        <f>BAWANA!AW25+BAWANA!AX25</f>
        <v>32</v>
      </c>
      <c r="Z25">
        <f>BAWANA!BD25+BAWANA!BE25</f>
        <v>2.1800000000000002</v>
      </c>
      <c r="AA25">
        <f>BAWANA!X25+BAWANA!Y25</f>
        <v>32</v>
      </c>
      <c r="AB25">
        <f>BAWANA!AE25+BAWANA!AF25</f>
        <v>2.1800000000000002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</v>
      </c>
      <c r="E26">
        <f>BAWANA!AM26</f>
        <v>0</v>
      </c>
      <c r="F26">
        <f t="shared" si="4"/>
        <v>256</v>
      </c>
      <c r="G26">
        <f t="shared" si="5"/>
        <v>285.82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134.61000000000001</v>
      </c>
      <c r="Q26">
        <v>57.6</v>
      </c>
      <c r="R26">
        <v>5</v>
      </c>
      <c r="S26">
        <v>19</v>
      </c>
      <c r="T26">
        <v>69.61</v>
      </c>
      <c r="U26" s="114">
        <f t="shared" si="2"/>
        <v>285.82</v>
      </c>
      <c r="V26" s="112">
        <f t="shared" si="3"/>
        <v>0</v>
      </c>
      <c r="Y26">
        <f>BAWANA!AW26+BAWANA!AX26</f>
        <v>32</v>
      </c>
      <c r="Z26">
        <f>BAWANA!BD26+BAWANA!BE26</f>
        <v>2.1800000000000002</v>
      </c>
      <c r="AA26">
        <f>BAWANA!X26+BAWANA!Y26</f>
        <v>32</v>
      </c>
      <c r="AB26">
        <f>BAWANA!AE26+BAWANA!AF26</f>
        <v>2.1800000000000002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</v>
      </c>
      <c r="E27">
        <f>BAWANA!AM27</f>
        <v>0</v>
      </c>
      <c r="F27">
        <f t="shared" si="4"/>
        <v>256</v>
      </c>
      <c r="G27">
        <f t="shared" si="5"/>
        <v>285.82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134.61000000000001</v>
      </c>
      <c r="Q27">
        <v>57.6</v>
      </c>
      <c r="R27">
        <v>5</v>
      </c>
      <c r="S27">
        <v>19</v>
      </c>
      <c r="T27">
        <v>69.61</v>
      </c>
      <c r="U27" s="114">
        <f t="shared" si="2"/>
        <v>285.82</v>
      </c>
      <c r="V27" s="112">
        <f t="shared" si="3"/>
        <v>0</v>
      </c>
      <c r="Y27">
        <f>BAWANA!AW27+BAWANA!AX27</f>
        <v>32</v>
      </c>
      <c r="Z27">
        <f>BAWANA!BD27+BAWANA!BE27</f>
        <v>2.1800000000000002</v>
      </c>
      <c r="AA27">
        <f>BAWANA!X27+BAWANA!Y27</f>
        <v>32</v>
      </c>
      <c r="AB27">
        <f>BAWANA!AE27+BAWANA!AF27</f>
        <v>2.1800000000000002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</v>
      </c>
      <c r="E28">
        <f>BAWANA!AM28</f>
        <v>0</v>
      </c>
      <c r="F28">
        <f t="shared" si="4"/>
        <v>256</v>
      </c>
      <c r="G28">
        <f t="shared" si="5"/>
        <v>285.82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134.61000000000001</v>
      </c>
      <c r="Q28">
        <v>57.6</v>
      </c>
      <c r="R28">
        <v>5</v>
      </c>
      <c r="S28">
        <v>19</v>
      </c>
      <c r="T28">
        <v>69.61</v>
      </c>
      <c r="U28" s="114">
        <f t="shared" si="2"/>
        <v>285.82</v>
      </c>
      <c r="V28" s="112">
        <f t="shared" si="3"/>
        <v>0</v>
      </c>
      <c r="Y28">
        <f>BAWANA!AW28+BAWANA!AX28</f>
        <v>32</v>
      </c>
      <c r="Z28">
        <f>BAWANA!BD28+BAWANA!BE28</f>
        <v>2.1800000000000002</v>
      </c>
      <c r="AA28">
        <f>BAWANA!X28+BAWANA!Y28</f>
        <v>32</v>
      </c>
      <c r="AB28">
        <f>BAWANA!AE28+BAWANA!AF28</f>
        <v>2.1800000000000002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</v>
      </c>
      <c r="E29">
        <f>BAWANA!AM29</f>
        <v>0</v>
      </c>
      <c r="F29">
        <f t="shared" si="4"/>
        <v>256</v>
      </c>
      <c r="G29">
        <f t="shared" si="5"/>
        <v>285.82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134.61000000000001</v>
      </c>
      <c r="Q29">
        <v>57.6</v>
      </c>
      <c r="R29">
        <v>5</v>
      </c>
      <c r="S29">
        <v>19</v>
      </c>
      <c r="T29">
        <v>69.61</v>
      </c>
      <c r="U29" s="114">
        <f t="shared" si="2"/>
        <v>285.82</v>
      </c>
      <c r="V29" s="112">
        <f t="shared" si="3"/>
        <v>0</v>
      </c>
      <c r="Y29">
        <f>BAWANA!AW29+BAWANA!AX29</f>
        <v>32</v>
      </c>
      <c r="Z29">
        <f>BAWANA!BD29+BAWANA!BE29</f>
        <v>2.1800000000000002</v>
      </c>
      <c r="AA29">
        <f>BAWANA!X29+BAWANA!Y29</f>
        <v>32</v>
      </c>
      <c r="AB29">
        <f>BAWANA!AE29+BAWANA!AF29</f>
        <v>2.1800000000000002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</v>
      </c>
      <c r="E30">
        <f>BAWANA!AM30</f>
        <v>0</v>
      </c>
      <c r="F30">
        <f t="shared" si="4"/>
        <v>256</v>
      </c>
      <c r="G30">
        <f t="shared" si="5"/>
        <v>285.82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134.61000000000001</v>
      </c>
      <c r="Q30">
        <v>57.6</v>
      </c>
      <c r="R30">
        <v>5</v>
      </c>
      <c r="S30">
        <v>19</v>
      </c>
      <c r="T30">
        <v>69.61</v>
      </c>
      <c r="U30" s="114">
        <f t="shared" si="2"/>
        <v>285.82</v>
      </c>
      <c r="V30" s="112">
        <f t="shared" si="3"/>
        <v>0</v>
      </c>
      <c r="Y30">
        <f>BAWANA!AW30+BAWANA!AX30</f>
        <v>32</v>
      </c>
      <c r="Z30">
        <f>BAWANA!BD30+BAWANA!BE30</f>
        <v>2.1800000000000002</v>
      </c>
      <c r="AA30">
        <f>BAWANA!X30+BAWANA!Y30</f>
        <v>32</v>
      </c>
      <c r="AB30">
        <f>BAWANA!AE30+BAWANA!AF30</f>
        <v>2.1800000000000002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285.82</v>
      </c>
      <c r="E31">
        <f>BAWANA!AM31</f>
        <v>0</v>
      </c>
      <c r="F31">
        <f t="shared" si="4"/>
        <v>256</v>
      </c>
      <c r="G31">
        <f t="shared" si="5"/>
        <v>285.82</v>
      </c>
      <c r="H31" s="112"/>
      <c r="I31">
        <f>BRPL_EOD!AI31+BRPL_EOD!AJ31</f>
        <v>134.61000000000001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285.82</v>
      </c>
      <c r="O31" s="112">
        <f t="shared" si="1"/>
        <v>0</v>
      </c>
      <c r="P31">
        <v>134.61000000000001</v>
      </c>
      <c r="Q31">
        <v>57.6</v>
      </c>
      <c r="R31">
        <v>5</v>
      </c>
      <c r="S31">
        <v>19</v>
      </c>
      <c r="T31">
        <v>69.61</v>
      </c>
      <c r="U31" s="114">
        <f t="shared" si="2"/>
        <v>285.82</v>
      </c>
      <c r="V31" s="112">
        <f t="shared" si="3"/>
        <v>0</v>
      </c>
      <c r="Y31">
        <f>BAWANA!AW31+BAWANA!AX31</f>
        <v>32</v>
      </c>
      <c r="Z31">
        <f>BAWANA!BD31+BAWANA!BE31</f>
        <v>2.1800000000000002</v>
      </c>
      <c r="AA31">
        <f>BAWANA!X31+BAWANA!Y31</f>
        <v>32</v>
      </c>
      <c r="AB31">
        <f>BAWANA!AE31+BAWANA!AF31</f>
        <v>2.1800000000000002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285.82</v>
      </c>
      <c r="E32">
        <f>BAWANA!AM32</f>
        <v>0</v>
      </c>
      <c r="F32">
        <f t="shared" si="4"/>
        <v>256</v>
      </c>
      <c r="G32">
        <f t="shared" si="5"/>
        <v>285.82</v>
      </c>
      <c r="H32" s="112"/>
      <c r="I32">
        <f>BRPL_EOD!AI32+BRPL_EOD!AJ32</f>
        <v>134.61000000000001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285.82</v>
      </c>
      <c r="O32" s="112">
        <f t="shared" si="1"/>
        <v>0</v>
      </c>
      <c r="P32">
        <v>134.61000000000001</v>
      </c>
      <c r="Q32">
        <v>57.6</v>
      </c>
      <c r="R32">
        <v>5</v>
      </c>
      <c r="S32">
        <v>19</v>
      </c>
      <c r="T32">
        <v>69.61</v>
      </c>
      <c r="U32" s="114">
        <f t="shared" si="2"/>
        <v>285.82</v>
      </c>
      <c r="V32" s="112">
        <f t="shared" si="3"/>
        <v>0</v>
      </c>
      <c r="Y32">
        <f>BAWANA!AW32+BAWANA!AX32</f>
        <v>32</v>
      </c>
      <c r="Z32">
        <f>BAWANA!BD32+BAWANA!BE32</f>
        <v>2.1800000000000002</v>
      </c>
      <c r="AA32">
        <f>BAWANA!X32+BAWANA!Y32</f>
        <v>32</v>
      </c>
      <c r="AB32">
        <f>BAWANA!AE32+BAWANA!AF32</f>
        <v>2.1800000000000002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285.82</v>
      </c>
      <c r="E33">
        <f>BAWANA!AM33</f>
        <v>0</v>
      </c>
      <c r="F33">
        <f t="shared" si="4"/>
        <v>256</v>
      </c>
      <c r="G33">
        <f t="shared" si="5"/>
        <v>285.82</v>
      </c>
      <c r="H33" s="112"/>
      <c r="I33">
        <f>BRPL_EOD!AI33+BRPL_EOD!AJ33</f>
        <v>134.61000000000001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285.82</v>
      </c>
      <c r="O33" s="112">
        <f t="shared" si="1"/>
        <v>0</v>
      </c>
      <c r="P33">
        <v>134.61000000000001</v>
      </c>
      <c r="Q33">
        <v>57.6</v>
      </c>
      <c r="R33">
        <v>5</v>
      </c>
      <c r="S33">
        <v>19</v>
      </c>
      <c r="T33">
        <v>69.61</v>
      </c>
      <c r="U33" s="114">
        <f t="shared" si="2"/>
        <v>285.82</v>
      </c>
      <c r="V33" s="112">
        <f t="shared" si="3"/>
        <v>0</v>
      </c>
      <c r="Y33">
        <f>BAWANA!AW33+BAWANA!AX33</f>
        <v>32</v>
      </c>
      <c r="Z33">
        <f>BAWANA!BD33+BAWANA!BE33</f>
        <v>2.1800000000000002</v>
      </c>
      <c r="AA33">
        <f>BAWANA!X33+BAWANA!Y33</f>
        <v>32</v>
      </c>
      <c r="AB33">
        <f>BAWANA!AE33+BAWANA!AF33</f>
        <v>2.1800000000000002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276.22000000000003</v>
      </c>
      <c r="E34">
        <f>BAWANA!AM34</f>
        <v>0</v>
      </c>
      <c r="F34">
        <f t="shared" si="4"/>
        <v>256</v>
      </c>
      <c r="G34">
        <f t="shared" si="5"/>
        <v>276.22000000000003</v>
      </c>
      <c r="H34" s="112"/>
      <c r="I34">
        <f>BRPL_EOD!AI34+BRPL_EOD!AJ34</f>
        <v>134.61000000000001</v>
      </c>
      <c r="J34">
        <f>BYPL_EOD!AI34+BYPL_EOD!AJ34</f>
        <v>48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276.22000000000003</v>
      </c>
      <c r="O34" s="112">
        <f t="shared" si="1"/>
        <v>0</v>
      </c>
      <c r="P34">
        <v>134.61000000000001</v>
      </c>
      <c r="Q34">
        <v>48</v>
      </c>
      <c r="R34">
        <v>5</v>
      </c>
      <c r="S34">
        <v>19</v>
      </c>
      <c r="T34">
        <v>69.61</v>
      </c>
      <c r="U34" s="114">
        <f t="shared" si="2"/>
        <v>276.22000000000003</v>
      </c>
      <c r="V34" s="112">
        <f t="shared" si="3"/>
        <v>0</v>
      </c>
      <c r="Y34">
        <f>BAWANA!AW34+BAWANA!AX34</f>
        <v>32</v>
      </c>
      <c r="Z34">
        <f>BAWANA!BD34+BAWANA!BE34</f>
        <v>11.78</v>
      </c>
      <c r="AA34">
        <f>BAWANA!X34+BAWANA!Y34</f>
        <v>32</v>
      </c>
      <c r="AB34">
        <f>BAWANA!AE34+BAWANA!AF34</f>
        <v>11.78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276.22000000000003</v>
      </c>
      <c r="E35">
        <f>BAWANA!AM35</f>
        <v>0</v>
      </c>
      <c r="F35">
        <f t="shared" si="4"/>
        <v>256</v>
      </c>
      <c r="G35">
        <f t="shared" si="5"/>
        <v>276.22000000000003</v>
      </c>
      <c r="H35" s="112"/>
      <c r="I35">
        <f>BRPL_EOD!AI35+BRPL_EOD!AJ35</f>
        <v>134.61000000000001</v>
      </c>
      <c r="J35">
        <f>BYPL_EOD!AI35+BYPL_EOD!AJ35</f>
        <v>48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276.22000000000003</v>
      </c>
      <c r="O35" s="112">
        <f t="shared" si="1"/>
        <v>0</v>
      </c>
      <c r="P35">
        <v>134.61000000000001</v>
      </c>
      <c r="Q35">
        <v>48</v>
      </c>
      <c r="R35">
        <v>5</v>
      </c>
      <c r="S35">
        <v>19</v>
      </c>
      <c r="T35">
        <v>69.61</v>
      </c>
      <c r="U35" s="114">
        <f t="shared" si="2"/>
        <v>276.22000000000003</v>
      </c>
      <c r="V35" s="112">
        <f t="shared" si="3"/>
        <v>0</v>
      </c>
      <c r="Y35">
        <f>BAWANA!AW35+BAWANA!AX35</f>
        <v>21.89</v>
      </c>
      <c r="Z35">
        <f>BAWANA!BD35+BAWANA!BE35</f>
        <v>21.89</v>
      </c>
      <c r="AA35">
        <f>BAWANA!X35+BAWANA!Y35</f>
        <v>21.89</v>
      </c>
      <c r="AB35">
        <f>BAWANA!AE35+BAWANA!AF35</f>
        <v>21.89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276.22000000000003</v>
      </c>
      <c r="E36">
        <f>BAWANA!AM36</f>
        <v>0</v>
      </c>
      <c r="F36">
        <f t="shared" si="4"/>
        <v>256</v>
      </c>
      <c r="G36">
        <f t="shared" si="5"/>
        <v>276.22000000000003</v>
      </c>
      <c r="H36" s="112"/>
      <c r="I36">
        <f>BRPL_EOD!AI36+BRPL_EOD!AJ36</f>
        <v>134.61000000000001</v>
      </c>
      <c r="J36">
        <f>BYPL_EOD!AI36+BYPL_EOD!AJ36</f>
        <v>48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276.22000000000003</v>
      </c>
      <c r="O36" s="112">
        <f t="shared" si="1"/>
        <v>0</v>
      </c>
      <c r="P36">
        <v>134.61000000000001</v>
      </c>
      <c r="Q36">
        <v>48</v>
      </c>
      <c r="R36">
        <v>5</v>
      </c>
      <c r="S36">
        <v>19</v>
      </c>
      <c r="T36">
        <v>69.61</v>
      </c>
      <c r="U36" s="114">
        <f t="shared" si="2"/>
        <v>276.22000000000003</v>
      </c>
      <c r="V36" s="112">
        <f t="shared" si="3"/>
        <v>0</v>
      </c>
      <c r="Y36">
        <f>BAWANA!AW36+BAWANA!AX36</f>
        <v>21.89</v>
      </c>
      <c r="Z36">
        <f>BAWANA!BD36+BAWANA!BE36</f>
        <v>21.89</v>
      </c>
      <c r="AA36">
        <f>BAWANA!X36+BAWANA!Y36</f>
        <v>21.89</v>
      </c>
      <c r="AB36">
        <f>BAWANA!AE36+BAWANA!AF36</f>
        <v>21.89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276.22000000000003</v>
      </c>
      <c r="E37">
        <f>BAWANA!AM37</f>
        <v>0</v>
      </c>
      <c r="F37">
        <f t="shared" si="4"/>
        <v>256</v>
      </c>
      <c r="G37">
        <f t="shared" si="5"/>
        <v>276.22000000000003</v>
      </c>
      <c r="H37" s="112"/>
      <c r="I37">
        <f>BRPL_EOD!AI37+BRPL_EOD!AJ37</f>
        <v>134.61000000000001</v>
      </c>
      <c r="J37">
        <f>BYPL_EOD!AI37+BYPL_EOD!AJ37</f>
        <v>48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276.22000000000003</v>
      </c>
      <c r="O37" s="112">
        <f t="shared" si="1"/>
        <v>0</v>
      </c>
      <c r="P37">
        <v>134.61000000000001</v>
      </c>
      <c r="Q37">
        <v>48</v>
      </c>
      <c r="R37">
        <v>5</v>
      </c>
      <c r="S37">
        <v>19</v>
      </c>
      <c r="T37">
        <v>69.61</v>
      </c>
      <c r="U37" s="114">
        <f t="shared" si="2"/>
        <v>276.22000000000003</v>
      </c>
      <c r="V37" s="112">
        <f t="shared" si="3"/>
        <v>0</v>
      </c>
      <c r="Y37">
        <f>BAWANA!AW37+BAWANA!AX37</f>
        <v>21.89</v>
      </c>
      <c r="Z37">
        <f>BAWANA!BD37+BAWANA!BE37</f>
        <v>21.89</v>
      </c>
      <c r="AA37">
        <f>BAWANA!X37+BAWANA!Y37</f>
        <v>21.89</v>
      </c>
      <c r="AB37">
        <f>BAWANA!AE37+BAWANA!AF37</f>
        <v>21.89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276.22000000000003</v>
      </c>
      <c r="E38">
        <f>BAWANA!AM38</f>
        <v>0</v>
      </c>
      <c r="F38">
        <f t="shared" si="4"/>
        <v>256</v>
      </c>
      <c r="G38">
        <f t="shared" si="5"/>
        <v>276.22000000000003</v>
      </c>
      <c r="H38" s="112"/>
      <c r="I38">
        <f>BRPL_EOD!AI38+BRPL_EOD!AJ38</f>
        <v>134.61000000000001</v>
      </c>
      <c r="J38">
        <f>BYPL_EOD!AI38+BYPL_EOD!AJ38</f>
        <v>48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276.22000000000003</v>
      </c>
      <c r="O38" s="112">
        <f t="shared" si="1"/>
        <v>0</v>
      </c>
      <c r="P38">
        <v>134.61000000000001</v>
      </c>
      <c r="Q38">
        <v>48</v>
      </c>
      <c r="R38">
        <v>5</v>
      </c>
      <c r="S38">
        <v>19</v>
      </c>
      <c r="T38">
        <v>69.61</v>
      </c>
      <c r="U38" s="114">
        <f t="shared" si="2"/>
        <v>276.22000000000003</v>
      </c>
      <c r="V38" s="112">
        <f t="shared" si="3"/>
        <v>0</v>
      </c>
      <c r="Y38">
        <f>BAWANA!AW38+BAWANA!AX38</f>
        <v>21.89</v>
      </c>
      <c r="Z38">
        <f>BAWANA!BD38+BAWANA!BE38</f>
        <v>21.89</v>
      </c>
      <c r="AA38">
        <f>BAWANA!X38+BAWANA!Y38</f>
        <v>21.89</v>
      </c>
      <c r="AB38">
        <f>BAWANA!AE38+BAWANA!AF38</f>
        <v>21.89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276.22000000000003</v>
      </c>
      <c r="E39">
        <f>BAWANA!AM39</f>
        <v>0</v>
      </c>
      <c r="F39">
        <f t="shared" si="4"/>
        <v>256</v>
      </c>
      <c r="G39">
        <f t="shared" si="5"/>
        <v>276.22000000000003</v>
      </c>
      <c r="H39" s="112"/>
      <c r="I39">
        <f>BRPL_EOD!AI39+BRPL_EOD!AJ39</f>
        <v>134.61000000000001</v>
      </c>
      <c r="J39">
        <f>BYPL_EOD!AI39+BYPL_EOD!AJ39</f>
        <v>48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276.22000000000003</v>
      </c>
      <c r="O39" s="112">
        <f t="shared" si="1"/>
        <v>0</v>
      </c>
      <c r="P39">
        <v>134.61000000000001</v>
      </c>
      <c r="Q39">
        <v>48</v>
      </c>
      <c r="R39">
        <v>5</v>
      </c>
      <c r="S39">
        <v>19</v>
      </c>
      <c r="T39">
        <v>69.61</v>
      </c>
      <c r="U39" s="114">
        <f t="shared" si="2"/>
        <v>276.22000000000003</v>
      </c>
      <c r="V39" s="112">
        <f t="shared" si="3"/>
        <v>0</v>
      </c>
      <c r="Y39">
        <f>BAWANA!AW39+BAWANA!AX39</f>
        <v>21.89</v>
      </c>
      <c r="Z39">
        <f>BAWANA!BD39+BAWANA!BE39</f>
        <v>21.89</v>
      </c>
      <c r="AA39">
        <f>BAWANA!X39+BAWANA!Y39</f>
        <v>21.89</v>
      </c>
      <c r="AB39">
        <f>BAWANA!AE39+BAWANA!AF39</f>
        <v>21.89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276.22000000000003</v>
      </c>
      <c r="E40">
        <f>BAWANA!AM40</f>
        <v>0</v>
      </c>
      <c r="F40">
        <f t="shared" si="4"/>
        <v>256</v>
      </c>
      <c r="G40">
        <f t="shared" si="5"/>
        <v>276.22000000000003</v>
      </c>
      <c r="H40" s="112"/>
      <c r="I40">
        <f>BRPL_EOD!AI40+BRPL_EOD!AJ40</f>
        <v>134.61000000000001</v>
      </c>
      <c r="J40">
        <f>BYPL_EOD!AI40+BYPL_EOD!AJ40</f>
        <v>48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276.22000000000003</v>
      </c>
      <c r="O40" s="112">
        <f t="shared" si="1"/>
        <v>0</v>
      </c>
      <c r="P40">
        <v>134.61000000000001</v>
      </c>
      <c r="Q40">
        <v>48</v>
      </c>
      <c r="R40">
        <v>5</v>
      </c>
      <c r="S40">
        <v>19</v>
      </c>
      <c r="T40">
        <v>69.61</v>
      </c>
      <c r="U40" s="114">
        <f t="shared" si="2"/>
        <v>276.22000000000003</v>
      </c>
      <c r="V40" s="112">
        <f t="shared" si="3"/>
        <v>0</v>
      </c>
      <c r="Y40">
        <f>BAWANA!AW40+BAWANA!AX40</f>
        <v>21.89</v>
      </c>
      <c r="Z40">
        <f>BAWANA!BD40+BAWANA!BE40</f>
        <v>21.89</v>
      </c>
      <c r="AA40">
        <f>BAWANA!X40+BAWANA!Y40</f>
        <v>21.89</v>
      </c>
      <c r="AB40">
        <f>BAWANA!AE40+BAWANA!AF40</f>
        <v>21.89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276.22000000000003</v>
      </c>
      <c r="E41">
        <f>BAWANA!AM41</f>
        <v>0</v>
      </c>
      <c r="F41">
        <f t="shared" si="4"/>
        <v>256</v>
      </c>
      <c r="G41">
        <f t="shared" si="5"/>
        <v>276.22000000000003</v>
      </c>
      <c r="H41" s="112"/>
      <c r="I41">
        <f>BRPL_EOD!AI41+BRPL_EOD!AJ41</f>
        <v>134.61000000000001</v>
      </c>
      <c r="J41">
        <f>BYPL_EOD!AI41+BYPL_EOD!AJ41</f>
        <v>48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276.22000000000003</v>
      </c>
      <c r="O41" s="112">
        <f t="shared" si="1"/>
        <v>0</v>
      </c>
      <c r="P41">
        <v>134.61000000000001</v>
      </c>
      <c r="Q41">
        <v>48</v>
      </c>
      <c r="R41">
        <v>5</v>
      </c>
      <c r="S41">
        <v>19</v>
      </c>
      <c r="T41">
        <v>69.61</v>
      </c>
      <c r="U41" s="114">
        <f t="shared" si="2"/>
        <v>276.22000000000003</v>
      </c>
      <c r="V41" s="112">
        <f t="shared" si="3"/>
        <v>0</v>
      </c>
      <c r="Y41">
        <f>BAWANA!AW41+BAWANA!AX41</f>
        <v>21.89</v>
      </c>
      <c r="Z41">
        <f>BAWANA!BD41+BAWANA!BE41</f>
        <v>21.89</v>
      </c>
      <c r="AA41">
        <f>BAWANA!X41+BAWANA!Y41</f>
        <v>21.89</v>
      </c>
      <c r="AB41">
        <f>BAWANA!AE41+BAWANA!AF41</f>
        <v>21.89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</v>
      </c>
      <c r="E42">
        <f>BAWANA!AM42</f>
        <v>0</v>
      </c>
      <c r="F42">
        <f t="shared" si="4"/>
        <v>256</v>
      </c>
      <c r="G42">
        <f t="shared" si="5"/>
        <v>274</v>
      </c>
      <c r="H42" s="112"/>
      <c r="I42">
        <f>BRPL_EOD!AI42+BRPL_EOD!AJ42</f>
        <v>134.61000000000001</v>
      </c>
      <c r="J42">
        <f>BYPL_EOD!AI42+BYPL_EOD!AJ42</f>
        <v>48</v>
      </c>
      <c r="K42">
        <f>MES_EOD!AI42+MES_EOD!AJ42</f>
        <v>5</v>
      </c>
      <c r="L42">
        <f>NDMC_EOD!AI42+NDMC_EOD!AJ42</f>
        <v>16.78</v>
      </c>
      <c r="M42">
        <f>TPDDL_EOD!AI42+TPDDL_EOD!AJ42</f>
        <v>69.61</v>
      </c>
      <c r="N42">
        <f t="shared" si="0"/>
        <v>274</v>
      </c>
      <c r="O42" s="112">
        <f t="shared" si="1"/>
        <v>0</v>
      </c>
      <c r="P42">
        <v>134.61000000000001</v>
      </c>
      <c r="Q42">
        <v>48</v>
      </c>
      <c r="R42">
        <v>5</v>
      </c>
      <c r="S42">
        <v>16.78</v>
      </c>
      <c r="T42">
        <v>69.61</v>
      </c>
      <c r="U42" s="114">
        <f t="shared" si="2"/>
        <v>274</v>
      </c>
      <c r="V42" s="112">
        <f t="shared" si="3"/>
        <v>0</v>
      </c>
      <c r="Y42">
        <f>BAWANA!AW42+BAWANA!AX42</f>
        <v>23</v>
      </c>
      <c r="Z42">
        <f>BAWANA!BD42+BAWANA!BE42</f>
        <v>23</v>
      </c>
      <c r="AA42">
        <f>BAWANA!X42+BAWANA!Y42</f>
        <v>23</v>
      </c>
      <c r="AB42">
        <f>BAWANA!AE42+BAWANA!AF42</f>
        <v>23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276.22000000000003</v>
      </c>
      <c r="E43">
        <f>BAWANA!AM43</f>
        <v>0</v>
      </c>
      <c r="F43">
        <f t="shared" si="4"/>
        <v>256</v>
      </c>
      <c r="G43">
        <f t="shared" si="5"/>
        <v>276.22000000000003</v>
      </c>
      <c r="H43" s="112"/>
      <c r="I43">
        <f>BRPL_EOD!AI43+BRPL_EOD!AJ43</f>
        <v>134.61000000000001</v>
      </c>
      <c r="J43">
        <f>BYPL_EOD!AI43+BYPL_EOD!AJ43</f>
        <v>48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276.22000000000003</v>
      </c>
      <c r="O43" s="112">
        <f t="shared" si="1"/>
        <v>0</v>
      </c>
      <c r="P43">
        <v>134.61000000000001</v>
      </c>
      <c r="Q43">
        <v>48</v>
      </c>
      <c r="R43">
        <v>5</v>
      </c>
      <c r="S43">
        <v>19</v>
      </c>
      <c r="T43">
        <v>69.61</v>
      </c>
      <c r="U43" s="114">
        <f t="shared" si="2"/>
        <v>276.22000000000003</v>
      </c>
      <c r="V43" s="112">
        <f t="shared" si="3"/>
        <v>0</v>
      </c>
      <c r="Y43">
        <f>BAWANA!AW43+BAWANA!AX43</f>
        <v>21.89</v>
      </c>
      <c r="Z43">
        <f>BAWANA!BD43+BAWANA!BE43</f>
        <v>21.89</v>
      </c>
      <c r="AA43">
        <f>BAWANA!X43+BAWANA!Y43</f>
        <v>21.89</v>
      </c>
      <c r="AB43">
        <f>BAWANA!AE43+BAWANA!AF43</f>
        <v>21.89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276.22000000000003</v>
      </c>
      <c r="E44">
        <f>BAWANA!AM44</f>
        <v>0</v>
      </c>
      <c r="F44">
        <f t="shared" si="4"/>
        <v>256</v>
      </c>
      <c r="G44">
        <f t="shared" si="5"/>
        <v>276.22000000000003</v>
      </c>
      <c r="H44" s="112"/>
      <c r="I44">
        <f>BRPL_EOD!AI44+BRPL_EOD!AJ44</f>
        <v>134.61000000000001</v>
      </c>
      <c r="J44">
        <f>BYPL_EOD!AI44+BYPL_EOD!AJ44</f>
        <v>48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276.22000000000003</v>
      </c>
      <c r="O44" s="112">
        <f t="shared" si="1"/>
        <v>0</v>
      </c>
      <c r="P44">
        <v>134.61000000000001</v>
      </c>
      <c r="Q44">
        <v>48</v>
      </c>
      <c r="R44">
        <v>5</v>
      </c>
      <c r="S44">
        <v>19</v>
      </c>
      <c r="T44">
        <v>69.61</v>
      </c>
      <c r="U44" s="114">
        <f t="shared" si="2"/>
        <v>276.22000000000003</v>
      </c>
      <c r="V44" s="112">
        <f t="shared" si="3"/>
        <v>0</v>
      </c>
      <c r="Y44">
        <f>BAWANA!AW44+BAWANA!AX44</f>
        <v>21.89</v>
      </c>
      <c r="Z44">
        <f>BAWANA!BD44+BAWANA!BE44</f>
        <v>21.89</v>
      </c>
      <c r="AA44">
        <f>BAWANA!X44+BAWANA!Y44</f>
        <v>21.89</v>
      </c>
      <c r="AB44">
        <f>BAWANA!AE44+BAWANA!AF44</f>
        <v>21.89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276.22000000000003</v>
      </c>
      <c r="E45">
        <f>BAWANA!AM45</f>
        <v>0</v>
      </c>
      <c r="F45">
        <f t="shared" si="4"/>
        <v>256</v>
      </c>
      <c r="G45">
        <f t="shared" si="5"/>
        <v>276.22000000000003</v>
      </c>
      <c r="H45" s="112"/>
      <c r="I45">
        <f>BRPL_EOD!AI45+BRPL_EOD!AJ45</f>
        <v>134.61000000000001</v>
      </c>
      <c r="J45">
        <f>BYPL_EOD!AI45+BYPL_EOD!AJ45</f>
        <v>48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276.22000000000003</v>
      </c>
      <c r="O45" s="112">
        <f t="shared" si="1"/>
        <v>0</v>
      </c>
      <c r="P45">
        <v>134.61000000000001</v>
      </c>
      <c r="Q45">
        <v>48</v>
      </c>
      <c r="R45">
        <v>5</v>
      </c>
      <c r="S45">
        <v>19</v>
      </c>
      <c r="T45">
        <v>69.61</v>
      </c>
      <c r="U45" s="114">
        <f t="shared" si="2"/>
        <v>276.22000000000003</v>
      </c>
      <c r="V45" s="112">
        <f t="shared" si="3"/>
        <v>0</v>
      </c>
      <c r="Y45">
        <f>BAWANA!AW45+BAWANA!AX45</f>
        <v>21.89</v>
      </c>
      <c r="Z45">
        <f>BAWANA!BD45+BAWANA!BE45</f>
        <v>21.89</v>
      </c>
      <c r="AA45">
        <f>BAWANA!X45+BAWANA!Y45</f>
        <v>21.89</v>
      </c>
      <c r="AB45">
        <f>BAWANA!AE45+BAWANA!AF45</f>
        <v>21.89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276.22000000000003</v>
      </c>
      <c r="E46">
        <f>BAWANA!AM46</f>
        <v>0</v>
      </c>
      <c r="F46">
        <f t="shared" si="4"/>
        <v>256</v>
      </c>
      <c r="G46">
        <f t="shared" si="5"/>
        <v>276.22000000000003</v>
      </c>
      <c r="H46" s="112"/>
      <c r="I46">
        <f>BRPL_EOD!AI46+BRPL_EOD!AJ46</f>
        <v>134.61000000000001</v>
      </c>
      <c r="J46">
        <f>BYPL_EOD!AI46+BYPL_EOD!AJ46</f>
        <v>48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276.22000000000003</v>
      </c>
      <c r="O46" s="112">
        <f t="shared" si="1"/>
        <v>0</v>
      </c>
      <c r="P46">
        <v>134.61000000000001</v>
      </c>
      <c r="Q46">
        <v>48</v>
      </c>
      <c r="R46">
        <v>5</v>
      </c>
      <c r="S46">
        <v>19</v>
      </c>
      <c r="T46">
        <v>69.61</v>
      </c>
      <c r="U46" s="114">
        <f t="shared" si="2"/>
        <v>276.22000000000003</v>
      </c>
      <c r="V46" s="112">
        <f t="shared" si="3"/>
        <v>0</v>
      </c>
      <c r="Y46">
        <f>BAWANA!AW46+BAWANA!AX46</f>
        <v>21.89</v>
      </c>
      <c r="Z46">
        <f>BAWANA!BD46+BAWANA!BE46</f>
        <v>21.89</v>
      </c>
      <c r="AA46">
        <f>BAWANA!X46+BAWANA!Y46</f>
        <v>21.89</v>
      </c>
      <c r="AB46">
        <f>BAWANA!AE46+BAWANA!AF46</f>
        <v>21.89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276.22000000000003</v>
      </c>
      <c r="E47">
        <f>BAWANA!AM47</f>
        <v>0</v>
      </c>
      <c r="F47">
        <f t="shared" si="4"/>
        <v>256</v>
      </c>
      <c r="G47">
        <f t="shared" si="5"/>
        <v>276.22000000000003</v>
      </c>
      <c r="H47" s="112"/>
      <c r="I47">
        <f>BRPL_EOD!AI47+BRPL_EOD!AJ47</f>
        <v>134.61000000000001</v>
      </c>
      <c r="J47">
        <f>BYPL_EOD!AI47+BYPL_EOD!AJ47</f>
        <v>48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276.22000000000003</v>
      </c>
      <c r="O47" s="112">
        <f t="shared" si="1"/>
        <v>0</v>
      </c>
      <c r="P47">
        <v>134.61000000000001</v>
      </c>
      <c r="Q47">
        <v>48</v>
      </c>
      <c r="R47">
        <v>5</v>
      </c>
      <c r="S47">
        <v>19</v>
      </c>
      <c r="T47">
        <v>69.61</v>
      </c>
      <c r="U47" s="114">
        <f t="shared" si="2"/>
        <v>276.22000000000003</v>
      </c>
      <c r="V47" s="112">
        <f t="shared" si="3"/>
        <v>0</v>
      </c>
      <c r="Y47">
        <f>BAWANA!AW47+BAWANA!AX47</f>
        <v>21.89</v>
      </c>
      <c r="Z47">
        <f>BAWANA!BD47+BAWANA!BE47</f>
        <v>21.89</v>
      </c>
      <c r="AA47">
        <f>BAWANA!X47+BAWANA!Y47</f>
        <v>21.89</v>
      </c>
      <c r="AB47">
        <f>BAWANA!AE47+BAWANA!AF47</f>
        <v>21.89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276.22000000000003</v>
      </c>
      <c r="E48">
        <f>BAWANA!AM48</f>
        <v>0</v>
      </c>
      <c r="F48">
        <f t="shared" si="4"/>
        <v>256</v>
      </c>
      <c r="G48">
        <f t="shared" si="5"/>
        <v>276.22000000000003</v>
      </c>
      <c r="H48" s="112"/>
      <c r="I48">
        <f>BRPL_EOD!AI48+BRPL_EOD!AJ48</f>
        <v>134.61000000000001</v>
      </c>
      <c r="J48">
        <f>BYPL_EOD!AI48+BYPL_EOD!AJ48</f>
        <v>48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276.22000000000003</v>
      </c>
      <c r="O48" s="112">
        <f t="shared" si="1"/>
        <v>0</v>
      </c>
      <c r="P48">
        <v>134.61000000000001</v>
      </c>
      <c r="Q48">
        <v>48</v>
      </c>
      <c r="R48">
        <v>5</v>
      </c>
      <c r="S48">
        <v>19</v>
      </c>
      <c r="T48">
        <v>69.61</v>
      </c>
      <c r="U48" s="114">
        <f t="shared" si="2"/>
        <v>276.22000000000003</v>
      </c>
      <c r="V48" s="112">
        <f t="shared" si="3"/>
        <v>0</v>
      </c>
      <c r="Y48">
        <f>BAWANA!AW48+BAWANA!AX48</f>
        <v>21.89</v>
      </c>
      <c r="Z48">
        <f>BAWANA!BD48+BAWANA!BE48</f>
        <v>21.89</v>
      </c>
      <c r="AA48">
        <f>BAWANA!X48+BAWANA!Y48</f>
        <v>21.89</v>
      </c>
      <c r="AB48">
        <f>BAWANA!AE48+BAWANA!AF48</f>
        <v>21.89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276.22000000000003</v>
      </c>
      <c r="E49">
        <f>BAWANA!AM49</f>
        <v>0</v>
      </c>
      <c r="F49">
        <f t="shared" si="4"/>
        <v>256</v>
      </c>
      <c r="G49">
        <f t="shared" si="5"/>
        <v>276.22000000000003</v>
      </c>
      <c r="H49" s="112"/>
      <c r="I49">
        <f>BRPL_EOD!AI49+BRPL_EOD!AJ49</f>
        <v>134.61000000000001</v>
      </c>
      <c r="J49">
        <f>BYPL_EOD!AI49+BYPL_EOD!AJ49</f>
        <v>48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276.22000000000003</v>
      </c>
      <c r="O49" s="112">
        <f t="shared" si="1"/>
        <v>0</v>
      </c>
      <c r="P49">
        <v>134.61000000000001</v>
      </c>
      <c r="Q49">
        <v>48</v>
      </c>
      <c r="R49">
        <v>5</v>
      </c>
      <c r="S49">
        <v>19</v>
      </c>
      <c r="T49">
        <v>69.61</v>
      </c>
      <c r="U49" s="114">
        <f t="shared" si="2"/>
        <v>276.22000000000003</v>
      </c>
      <c r="V49" s="112">
        <f t="shared" si="3"/>
        <v>0</v>
      </c>
      <c r="Y49">
        <f>BAWANA!AW49+BAWANA!AX49</f>
        <v>21.89</v>
      </c>
      <c r="Z49">
        <f>BAWANA!BD49+BAWANA!BE49</f>
        <v>21.89</v>
      </c>
      <c r="AA49">
        <f>BAWANA!X49+BAWANA!Y49</f>
        <v>21.89</v>
      </c>
      <c r="AB49">
        <f>BAWANA!AE49+BAWANA!AF49</f>
        <v>21.89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276.22000000000003</v>
      </c>
      <c r="E50">
        <f>BAWANA!AM50</f>
        <v>0</v>
      </c>
      <c r="F50">
        <f t="shared" si="4"/>
        <v>256</v>
      </c>
      <c r="G50">
        <f t="shared" si="5"/>
        <v>276.22000000000003</v>
      </c>
      <c r="H50" s="112"/>
      <c r="I50">
        <f>BRPL_EOD!AI50+BRPL_EOD!AJ50</f>
        <v>134.61000000000001</v>
      </c>
      <c r="J50">
        <f>BYPL_EOD!AI50+BYPL_EOD!AJ50</f>
        <v>48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276.22000000000003</v>
      </c>
      <c r="O50" s="112">
        <f t="shared" si="1"/>
        <v>0</v>
      </c>
      <c r="P50">
        <v>134.61000000000001</v>
      </c>
      <c r="Q50">
        <v>48</v>
      </c>
      <c r="R50">
        <v>5</v>
      </c>
      <c r="S50">
        <v>19</v>
      </c>
      <c r="T50">
        <v>69.61</v>
      </c>
      <c r="U50" s="114">
        <f t="shared" si="2"/>
        <v>276.22000000000003</v>
      </c>
      <c r="V50" s="112">
        <f t="shared" si="3"/>
        <v>0</v>
      </c>
      <c r="Y50">
        <f>BAWANA!AW50+BAWANA!AX50</f>
        <v>21.89</v>
      </c>
      <c r="Z50">
        <f>BAWANA!BD50+BAWANA!BE50</f>
        <v>21.89</v>
      </c>
      <c r="AA50">
        <f>BAWANA!X50+BAWANA!Y50</f>
        <v>21.89</v>
      </c>
      <c r="AB50">
        <f>BAWANA!AE50+BAWANA!AF50</f>
        <v>21.89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276.22000000000003</v>
      </c>
      <c r="E51">
        <f>BAWANA!AM51</f>
        <v>0</v>
      </c>
      <c r="F51">
        <f t="shared" si="4"/>
        <v>256</v>
      </c>
      <c r="G51">
        <f t="shared" si="5"/>
        <v>276.22000000000003</v>
      </c>
      <c r="H51" s="112"/>
      <c r="I51">
        <f>BRPL_EOD!AI51+BRPL_EOD!AJ51</f>
        <v>134.61000000000001</v>
      </c>
      <c r="J51">
        <f>BYPL_EOD!AI51+BYPL_EOD!AJ51</f>
        <v>48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276.22000000000003</v>
      </c>
      <c r="O51" s="112">
        <f t="shared" si="1"/>
        <v>0</v>
      </c>
      <c r="P51">
        <v>134.61000000000001</v>
      </c>
      <c r="Q51">
        <v>48</v>
      </c>
      <c r="R51">
        <v>5</v>
      </c>
      <c r="S51">
        <v>19</v>
      </c>
      <c r="T51">
        <v>69.61</v>
      </c>
      <c r="U51" s="114">
        <f t="shared" si="2"/>
        <v>276.22000000000003</v>
      </c>
      <c r="V51" s="112">
        <f t="shared" si="3"/>
        <v>0</v>
      </c>
      <c r="Y51">
        <f>BAWANA!AW51+BAWANA!AX51</f>
        <v>32</v>
      </c>
      <c r="Z51">
        <f>BAWANA!BD51+BAWANA!BE51</f>
        <v>11.78</v>
      </c>
      <c r="AA51">
        <f>BAWANA!X51+BAWANA!Y51</f>
        <v>32</v>
      </c>
      <c r="AB51">
        <f>BAWANA!AE51+BAWANA!AF51</f>
        <v>11.78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276.22000000000003</v>
      </c>
      <c r="E52">
        <f>BAWANA!AM52</f>
        <v>0</v>
      </c>
      <c r="F52">
        <f t="shared" si="4"/>
        <v>256</v>
      </c>
      <c r="G52">
        <f t="shared" si="5"/>
        <v>276.22000000000003</v>
      </c>
      <c r="H52" s="112"/>
      <c r="I52">
        <f>BRPL_EOD!AI52+BRPL_EOD!AJ52</f>
        <v>134.61000000000001</v>
      </c>
      <c r="J52">
        <f>BYPL_EOD!AI52+BYPL_EOD!AJ52</f>
        <v>48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276.22000000000003</v>
      </c>
      <c r="O52" s="112">
        <f t="shared" si="1"/>
        <v>0</v>
      </c>
      <c r="P52">
        <v>134.61000000000001</v>
      </c>
      <c r="Q52">
        <v>48</v>
      </c>
      <c r="R52">
        <v>5</v>
      </c>
      <c r="S52">
        <v>19</v>
      </c>
      <c r="T52">
        <v>69.61</v>
      </c>
      <c r="U52" s="114">
        <f t="shared" si="2"/>
        <v>276.22000000000003</v>
      </c>
      <c r="V52" s="112">
        <f t="shared" si="3"/>
        <v>0</v>
      </c>
      <c r="Y52">
        <f>BAWANA!AW52+BAWANA!AX52</f>
        <v>32</v>
      </c>
      <c r="Z52">
        <f>BAWANA!BD52+BAWANA!BE52</f>
        <v>11.78</v>
      </c>
      <c r="AA52">
        <f>BAWANA!X52+BAWANA!Y52</f>
        <v>32</v>
      </c>
      <c r="AB52">
        <f>BAWANA!AE52+BAWANA!AF52</f>
        <v>11.78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276.22000000000003</v>
      </c>
      <c r="E53">
        <f>BAWANA!AM53</f>
        <v>0</v>
      </c>
      <c r="F53">
        <f t="shared" si="4"/>
        <v>256</v>
      </c>
      <c r="G53">
        <f t="shared" si="5"/>
        <v>276.22000000000003</v>
      </c>
      <c r="H53" s="112"/>
      <c r="I53">
        <f>BRPL_EOD!AI53+BRPL_EOD!AJ53</f>
        <v>134.61000000000001</v>
      </c>
      <c r="J53">
        <f>BYPL_EOD!AI53+BYPL_EOD!AJ53</f>
        <v>48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276.22000000000003</v>
      </c>
      <c r="O53" s="112">
        <f t="shared" si="1"/>
        <v>0</v>
      </c>
      <c r="P53">
        <v>134.61000000000001</v>
      </c>
      <c r="Q53">
        <v>48</v>
      </c>
      <c r="R53">
        <v>5</v>
      </c>
      <c r="S53">
        <v>19</v>
      </c>
      <c r="T53">
        <v>69.61</v>
      </c>
      <c r="U53" s="114">
        <f t="shared" si="2"/>
        <v>276.22000000000003</v>
      </c>
      <c r="V53" s="112">
        <f t="shared" si="3"/>
        <v>0</v>
      </c>
      <c r="Y53">
        <f>BAWANA!AW53+BAWANA!AX53</f>
        <v>21.89</v>
      </c>
      <c r="Z53">
        <f>BAWANA!BD53+BAWANA!BE53</f>
        <v>21.89</v>
      </c>
      <c r="AA53">
        <f>BAWANA!X53+BAWANA!Y53</f>
        <v>21.89</v>
      </c>
      <c r="AB53">
        <f>BAWANA!AE53+BAWANA!AF53</f>
        <v>21.89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276.22000000000003</v>
      </c>
      <c r="E54">
        <f>BAWANA!AM54</f>
        <v>0</v>
      </c>
      <c r="F54">
        <f t="shared" si="4"/>
        <v>256</v>
      </c>
      <c r="G54">
        <f t="shared" si="5"/>
        <v>276.22000000000003</v>
      </c>
      <c r="H54" s="112"/>
      <c r="I54">
        <f>BRPL_EOD!AI54+BRPL_EOD!AJ54</f>
        <v>134.61000000000001</v>
      </c>
      <c r="J54">
        <f>BYPL_EOD!AI54+BYPL_EOD!AJ54</f>
        <v>48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276.22000000000003</v>
      </c>
      <c r="O54" s="112">
        <f t="shared" si="1"/>
        <v>0</v>
      </c>
      <c r="P54">
        <v>134.61000000000001</v>
      </c>
      <c r="Q54">
        <v>48</v>
      </c>
      <c r="R54">
        <v>5</v>
      </c>
      <c r="S54">
        <v>19</v>
      </c>
      <c r="T54">
        <v>69.61</v>
      </c>
      <c r="U54" s="114">
        <f t="shared" si="2"/>
        <v>276.22000000000003</v>
      </c>
      <c r="V54" s="112">
        <f t="shared" si="3"/>
        <v>0</v>
      </c>
      <c r="Y54">
        <f>BAWANA!AW54+BAWANA!AX54</f>
        <v>21.89</v>
      </c>
      <c r="Z54">
        <f>BAWANA!BD54+BAWANA!BE54</f>
        <v>21.89</v>
      </c>
      <c r="AA54">
        <f>BAWANA!X54+BAWANA!Y54</f>
        <v>21.89</v>
      </c>
      <c r="AB54">
        <f>BAWANA!AE54+BAWANA!AF54</f>
        <v>21.89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276.22000000000003</v>
      </c>
      <c r="E55">
        <f>BAWANA!AM55</f>
        <v>0</v>
      </c>
      <c r="F55">
        <f t="shared" si="4"/>
        <v>256</v>
      </c>
      <c r="G55">
        <f t="shared" si="5"/>
        <v>276.22000000000003</v>
      </c>
      <c r="H55" s="112"/>
      <c r="I55">
        <f>BRPL_EOD!AI55+BRPL_EOD!AJ55</f>
        <v>134.61000000000001</v>
      </c>
      <c r="J55">
        <f>BYPL_EOD!AI55+BYPL_EOD!AJ55</f>
        <v>48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276.22000000000003</v>
      </c>
      <c r="O55" s="112">
        <f t="shared" si="1"/>
        <v>0</v>
      </c>
      <c r="P55">
        <v>134.61000000000001</v>
      </c>
      <c r="Q55">
        <v>48</v>
      </c>
      <c r="R55">
        <v>5</v>
      </c>
      <c r="S55">
        <v>19</v>
      </c>
      <c r="T55">
        <v>69.61</v>
      </c>
      <c r="U55" s="114">
        <f t="shared" si="2"/>
        <v>276.22000000000003</v>
      </c>
      <c r="V55" s="112">
        <f t="shared" si="3"/>
        <v>0</v>
      </c>
      <c r="Y55">
        <f>BAWANA!AW55+BAWANA!AX55</f>
        <v>21.89</v>
      </c>
      <c r="Z55">
        <f>BAWANA!BD55+BAWANA!BE55</f>
        <v>21.89</v>
      </c>
      <c r="AA55">
        <f>BAWANA!X55+BAWANA!Y55</f>
        <v>21.89</v>
      </c>
      <c r="AB55">
        <f>BAWANA!AE55+BAWANA!AF55</f>
        <v>21.89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276.22000000000003</v>
      </c>
      <c r="E56">
        <f>BAWANA!AM56</f>
        <v>0</v>
      </c>
      <c r="F56">
        <f t="shared" si="4"/>
        <v>256</v>
      </c>
      <c r="G56">
        <f t="shared" si="5"/>
        <v>276.22000000000003</v>
      </c>
      <c r="H56" s="112"/>
      <c r="I56">
        <f>BRPL_EOD!AI56+BRPL_EOD!AJ56</f>
        <v>134.61000000000001</v>
      </c>
      <c r="J56">
        <f>BYPL_EOD!AI56+BYPL_EOD!AJ56</f>
        <v>48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276.22000000000003</v>
      </c>
      <c r="O56" s="112">
        <f t="shared" si="1"/>
        <v>0</v>
      </c>
      <c r="P56">
        <v>134.61000000000001</v>
      </c>
      <c r="Q56">
        <v>48</v>
      </c>
      <c r="R56">
        <v>5</v>
      </c>
      <c r="S56">
        <v>19</v>
      </c>
      <c r="T56">
        <v>69.61</v>
      </c>
      <c r="U56" s="114">
        <f t="shared" si="2"/>
        <v>276.22000000000003</v>
      </c>
      <c r="V56" s="112">
        <f t="shared" si="3"/>
        <v>0</v>
      </c>
      <c r="Y56">
        <f>BAWANA!AW56+BAWANA!AX56</f>
        <v>21.89</v>
      </c>
      <c r="Z56">
        <f>BAWANA!BD56+BAWANA!BE56</f>
        <v>21.89</v>
      </c>
      <c r="AA56">
        <f>BAWANA!X56+BAWANA!Y56</f>
        <v>21.89</v>
      </c>
      <c r="AB56">
        <f>BAWANA!AE56+BAWANA!AF56</f>
        <v>21.89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276.22000000000003</v>
      </c>
      <c r="E57">
        <f>BAWANA!AM57</f>
        <v>0</v>
      </c>
      <c r="F57">
        <f t="shared" si="4"/>
        <v>256</v>
      </c>
      <c r="G57">
        <f t="shared" si="5"/>
        <v>276.22000000000003</v>
      </c>
      <c r="H57" s="112"/>
      <c r="I57">
        <f>BRPL_EOD!AI57+BRPL_EOD!AJ57</f>
        <v>134.61000000000001</v>
      </c>
      <c r="J57">
        <f>BYPL_EOD!AI57+BYPL_EOD!AJ57</f>
        <v>48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276.22000000000003</v>
      </c>
      <c r="O57" s="112">
        <f t="shared" si="1"/>
        <v>0</v>
      </c>
      <c r="P57">
        <v>134.61000000000001</v>
      </c>
      <c r="Q57">
        <v>48</v>
      </c>
      <c r="R57">
        <v>5</v>
      </c>
      <c r="S57">
        <v>19</v>
      </c>
      <c r="T57">
        <v>69.61</v>
      </c>
      <c r="U57" s="114">
        <f t="shared" si="2"/>
        <v>276.22000000000003</v>
      </c>
      <c r="V57" s="112">
        <f t="shared" si="3"/>
        <v>0</v>
      </c>
      <c r="Y57">
        <f>BAWANA!AW57+BAWANA!AX57</f>
        <v>21.89</v>
      </c>
      <c r="Z57">
        <f>BAWANA!BD57+BAWANA!BE57</f>
        <v>21.89</v>
      </c>
      <c r="AA57">
        <f>BAWANA!X57+BAWANA!Y57</f>
        <v>21.89</v>
      </c>
      <c r="AB57">
        <f>BAWANA!AE57+BAWANA!AF57</f>
        <v>21.89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276.22000000000003</v>
      </c>
      <c r="E58">
        <f>BAWANA!AM58</f>
        <v>0</v>
      </c>
      <c r="F58">
        <f t="shared" si="4"/>
        <v>256</v>
      </c>
      <c r="G58">
        <f t="shared" si="5"/>
        <v>276.22000000000003</v>
      </c>
      <c r="H58" s="112"/>
      <c r="I58">
        <f>BRPL_EOD!AI58+BRPL_EOD!AJ58</f>
        <v>134.61000000000001</v>
      </c>
      <c r="J58">
        <f>BYPL_EOD!AI58+BYPL_EOD!AJ58</f>
        <v>48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276.22000000000003</v>
      </c>
      <c r="O58" s="112">
        <f t="shared" si="1"/>
        <v>0</v>
      </c>
      <c r="P58">
        <v>134.61000000000001</v>
      </c>
      <c r="Q58">
        <v>48</v>
      </c>
      <c r="R58">
        <v>5</v>
      </c>
      <c r="S58">
        <v>19</v>
      </c>
      <c r="T58">
        <v>69.61</v>
      </c>
      <c r="U58" s="114">
        <f t="shared" si="2"/>
        <v>276.22000000000003</v>
      </c>
      <c r="V58" s="112">
        <f t="shared" si="3"/>
        <v>0</v>
      </c>
      <c r="Y58">
        <f>BAWANA!AW58+BAWANA!AX58</f>
        <v>21.89</v>
      </c>
      <c r="Z58">
        <f>BAWANA!BD58+BAWANA!BE58</f>
        <v>21.89</v>
      </c>
      <c r="AA58">
        <f>BAWANA!X58+BAWANA!Y58</f>
        <v>21.89</v>
      </c>
      <c r="AB58">
        <f>BAWANA!AE58+BAWANA!AF58</f>
        <v>21.89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276.22000000000003</v>
      </c>
      <c r="E59">
        <f>BAWANA!AM59</f>
        <v>0</v>
      </c>
      <c r="F59">
        <f t="shared" si="4"/>
        <v>256</v>
      </c>
      <c r="G59">
        <f t="shared" si="5"/>
        <v>276.22000000000003</v>
      </c>
      <c r="H59" s="112"/>
      <c r="I59">
        <f>BRPL_EOD!AI59+BRPL_EOD!AJ59</f>
        <v>134.61000000000001</v>
      </c>
      <c r="J59">
        <f>BYPL_EOD!AI59+BYPL_EOD!AJ59</f>
        <v>48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276.22000000000003</v>
      </c>
      <c r="O59" s="112">
        <f t="shared" si="1"/>
        <v>0</v>
      </c>
      <c r="P59">
        <v>134.61000000000001</v>
      </c>
      <c r="Q59">
        <v>48</v>
      </c>
      <c r="R59">
        <v>5</v>
      </c>
      <c r="S59">
        <v>19</v>
      </c>
      <c r="T59">
        <v>69.61</v>
      </c>
      <c r="U59" s="114">
        <f t="shared" si="2"/>
        <v>276.22000000000003</v>
      </c>
      <c r="V59" s="112">
        <f t="shared" si="3"/>
        <v>0</v>
      </c>
      <c r="Y59">
        <f>BAWANA!AW59+BAWANA!AX59</f>
        <v>21.89</v>
      </c>
      <c r="Z59">
        <f>BAWANA!BD59+BAWANA!BE59</f>
        <v>21.89</v>
      </c>
      <c r="AA59">
        <f>BAWANA!X59+BAWANA!Y59</f>
        <v>21.89</v>
      </c>
      <c r="AB59">
        <f>BAWANA!AE59+BAWANA!AF59</f>
        <v>21.89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276.22000000000003</v>
      </c>
      <c r="E60">
        <f>BAWANA!AM60</f>
        <v>0</v>
      </c>
      <c r="F60">
        <f t="shared" si="4"/>
        <v>256</v>
      </c>
      <c r="G60">
        <f t="shared" si="5"/>
        <v>276.22000000000003</v>
      </c>
      <c r="H60" s="112"/>
      <c r="I60">
        <f>BRPL_EOD!AI60+BRPL_EOD!AJ60</f>
        <v>134.61000000000001</v>
      </c>
      <c r="J60">
        <f>BYPL_EOD!AI60+BYPL_EOD!AJ60</f>
        <v>48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276.22000000000003</v>
      </c>
      <c r="O60" s="112">
        <f t="shared" si="1"/>
        <v>0</v>
      </c>
      <c r="P60">
        <v>134.61000000000001</v>
      </c>
      <c r="Q60">
        <v>48</v>
      </c>
      <c r="R60">
        <v>5</v>
      </c>
      <c r="S60">
        <v>19</v>
      </c>
      <c r="T60">
        <v>69.61</v>
      </c>
      <c r="U60" s="114">
        <f t="shared" si="2"/>
        <v>276.22000000000003</v>
      </c>
      <c r="V60" s="112">
        <f t="shared" si="3"/>
        <v>0</v>
      </c>
      <c r="Y60">
        <f>BAWANA!AW60+BAWANA!AX60</f>
        <v>21.89</v>
      </c>
      <c r="Z60">
        <f>BAWANA!BD60+BAWANA!BE60</f>
        <v>21.89</v>
      </c>
      <c r="AA60">
        <f>BAWANA!X60+BAWANA!Y60</f>
        <v>21.89</v>
      </c>
      <c r="AB60">
        <f>BAWANA!AE60+BAWANA!AF60</f>
        <v>21.89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276.22000000000003</v>
      </c>
      <c r="E61">
        <f>BAWANA!AM61</f>
        <v>0</v>
      </c>
      <c r="F61">
        <f t="shared" si="4"/>
        <v>256</v>
      </c>
      <c r="G61">
        <f t="shared" si="5"/>
        <v>276.22000000000003</v>
      </c>
      <c r="H61" s="112"/>
      <c r="I61">
        <f>BRPL_EOD!AI61+BRPL_EOD!AJ61</f>
        <v>134.61000000000001</v>
      </c>
      <c r="J61">
        <f>BYPL_EOD!AI61+BYPL_EOD!AJ61</f>
        <v>48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276.22000000000003</v>
      </c>
      <c r="O61" s="112">
        <f t="shared" si="1"/>
        <v>0</v>
      </c>
      <c r="P61">
        <v>134.61000000000001</v>
      </c>
      <c r="Q61">
        <v>48</v>
      </c>
      <c r="R61">
        <v>5</v>
      </c>
      <c r="S61">
        <v>19</v>
      </c>
      <c r="T61">
        <v>69.61</v>
      </c>
      <c r="U61" s="114">
        <f t="shared" si="2"/>
        <v>276.22000000000003</v>
      </c>
      <c r="V61" s="112">
        <f t="shared" si="3"/>
        <v>0</v>
      </c>
      <c r="Y61">
        <f>BAWANA!AW61+BAWANA!AX61</f>
        <v>21.89</v>
      </c>
      <c r="Z61">
        <f>BAWANA!BD61+BAWANA!BE61</f>
        <v>21.89</v>
      </c>
      <c r="AA61">
        <f>BAWANA!X61+BAWANA!Y61</f>
        <v>21.89</v>
      </c>
      <c r="AB61">
        <f>BAWANA!AE61+BAWANA!AF61</f>
        <v>21.89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276.22000000000003</v>
      </c>
      <c r="E62">
        <f>BAWANA!AM62</f>
        <v>0</v>
      </c>
      <c r="F62">
        <f t="shared" si="4"/>
        <v>256</v>
      </c>
      <c r="G62">
        <f t="shared" si="5"/>
        <v>276.22000000000003</v>
      </c>
      <c r="H62" s="112"/>
      <c r="I62">
        <f>BRPL_EOD!AI62+BRPL_EOD!AJ62</f>
        <v>134.61000000000001</v>
      </c>
      <c r="J62">
        <f>BYPL_EOD!AI62+BYPL_EOD!AJ62</f>
        <v>48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276.22000000000003</v>
      </c>
      <c r="O62" s="112">
        <f t="shared" si="1"/>
        <v>0</v>
      </c>
      <c r="P62">
        <v>134.61000000000001</v>
      </c>
      <c r="Q62">
        <v>48</v>
      </c>
      <c r="R62">
        <v>5</v>
      </c>
      <c r="S62">
        <v>19</v>
      </c>
      <c r="T62">
        <v>69.61</v>
      </c>
      <c r="U62" s="114">
        <f t="shared" si="2"/>
        <v>276.22000000000003</v>
      </c>
      <c r="V62" s="112">
        <f t="shared" si="3"/>
        <v>0</v>
      </c>
      <c r="Y62">
        <f>BAWANA!AW62+BAWANA!AX62</f>
        <v>21.89</v>
      </c>
      <c r="Z62">
        <f>BAWANA!BD62+BAWANA!BE62</f>
        <v>21.89</v>
      </c>
      <c r="AA62">
        <f>BAWANA!X62+BAWANA!Y62</f>
        <v>21.89</v>
      </c>
      <c r="AB62">
        <f>BAWANA!AE62+BAWANA!AF62</f>
        <v>21.89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276.22000000000003</v>
      </c>
      <c r="E63">
        <f>BAWANA!AM63</f>
        <v>0</v>
      </c>
      <c r="F63">
        <f t="shared" si="4"/>
        <v>256</v>
      </c>
      <c r="G63">
        <f t="shared" si="5"/>
        <v>276.22000000000003</v>
      </c>
      <c r="H63" s="112"/>
      <c r="I63">
        <f>BRPL_EOD!AI63+BRPL_EOD!AJ63</f>
        <v>134.61000000000001</v>
      </c>
      <c r="J63">
        <f>BYPL_EOD!AI63+BYPL_EOD!AJ63</f>
        <v>48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276.22000000000003</v>
      </c>
      <c r="O63" s="112">
        <f t="shared" si="1"/>
        <v>0</v>
      </c>
      <c r="P63">
        <v>134.61000000000001</v>
      </c>
      <c r="Q63">
        <v>48</v>
      </c>
      <c r="R63">
        <v>5</v>
      </c>
      <c r="S63">
        <v>19</v>
      </c>
      <c r="T63">
        <v>69.61</v>
      </c>
      <c r="U63" s="114">
        <f t="shared" si="2"/>
        <v>276.22000000000003</v>
      </c>
      <c r="V63" s="112">
        <f t="shared" si="3"/>
        <v>0</v>
      </c>
      <c r="Y63">
        <f>BAWANA!AW63+BAWANA!AX63</f>
        <v>21.89</v>
      </c>
      <c r="Z63">
        <f>BAWANA!BD63+BAWANA!BE63</f>
        <v>21.89</v>
      </c>
      <c r="AA63">
        <f>BAWANA!X63+BAWANA!Y63</f>
        <v>21.89</v>
      </c>
      <c r="AB63">
        <f>BAWANA!AE63+BAWANA!AF63</f>
        <v>21.89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276.22000000000003</v>
      </c>
      <c r="E64">
        <f>BAWANA!AM64</f>
        <v>0</v>
      </c>
      <c r="F64">
        <f t="shared" si="4"/>
        <v>256</v>
      </c>
      <c r="G64">
        <f t="shared" si="5"/>
        <v>276.22000000000003</v>
      </c>
      <c r="H64" s="112"/>
      <c r="I64">
        <f>BRPL_EOD!AI64+BRPL_EOD!AJ64</f>
        <v>134.61000000000001</v>
      </c>
      <c r="J64">
        <f>BYPL_EOD!AI64+BYPL_EOD!AJ64</f>
        <v>48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276.22000000000003</v>
      </c>
      <c r="O64" s="112">
        <f t="shared" si="1"/>
        <v>0</v>
      </c>
      <c r="P64">
        <v>134.61000000000001</v>
      </c>
      <c r="Q64">
        <v>48</v>
      </c>
      <c r="R64">
        <v>5</v>
      </c>
      <c r="S64">
        <v>19</v>
      </c>
      <c r="T64">
        <v>69.61</v>
      </c>
      <c r="U64" s="114">
        <f t="shared" si="2"/>
        <v>276.22000000000003</v>
      </c>
      <c r="V64" s="112">
        <f t="shared" si="3"/>
        <v>0</v>
      </c>
      <c r="Y64">
        <f>BAWANA!AW64+BAWANA!AX64</f>
        <v>21.89</v>
      </c>
      <c r="Z64">
        <f>BAWANA!BD64+BAWANA!BE64</f>
        <v>21.89</v>
      </c>
      <c r="AA64">
        <f>BAWANA!X64+BAWANA!Y64</f>
        <v>21.89</v>
      </c>
      <c r="AB64">
        <f>BAWANA!AE64+BAWANA!AF64</f>
        <v>21.89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276.22000000000003</v>
      </c>
      <c r="E65">
        <f>BAWANA!AM65</f>
        <v>0</v>
      </c>
      <c r="F65">
        <f t="shared" si="4"/>
        <v>256</v>
      </c>
      <c r="G65">
        <f t="shared" si="5"/>
        <v>276.22000000000003</v>
      </c>
      <c r="H65" s="112"/>
      <c r="I65">
        <f>BRPL_EOD!AI65+BRPL_EOD!AJ65</f>
        <v>134.61000000000001</v>
      </c>
      <c r="J65">
        <f>BYPL_EOD!AI65+BYPL_EOD!AJ65</f>
        <v>48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276.22000000000003</v>
      </c>
      <c r="O65" s="112">
        <f t="shared" si="1"/>
        <v>0</v>
      </c>
      <c r="P65">
        <v>134.61000000000001</v>
      </c>
      <c r="Q65">
        <v>48</v>
      </c>
      <c r="R65">
        <v>5</v>
      </c>
      <c r="S65">
        <v>19</v>
      </c>
      <c r="T65">
        <v>69.61</v>
      </c>
      <c r="U65" s="114">
        <f t="shared" si="2"/>
        <v>276.22000000000003</v>
      </c>
      <c r="V65" s="112">
        <f t="shared" si="3"/>
        <v>0</v>
      </c>
      <c r="Y65">
        <f>BAWANA!AW65+BAWANA!AX65</f>
        <v>21.89</v>
      </c>
      <c r="Z65">
        <f>BAWANA!BD65+BAWANA!BE65</f>
        <v>21.89</v>
      </c>
      <c r="AA65">
        <f>BAWANA!X65+BAWANA!Y65</f>
        <v>21.89</v>
      </c>
      <c r="AB65">
        <f>BAWANA!AE65+BAWANA!AF65</f>
        <v>21.89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276.22000000000003</v>
      </c>
      <c r="E66">
        <f>BAWANA!AM66</f>
        <v>0</v>
      </c>
      <c r="F66">
        <f t="shared" si="4"/>
        <v>256</v>
      </c>
      <c r="G66">
        <f t="shared" si="5"/>
        <v>276.22000000000003</v>
      </c>
      <c r="H66" s="112"/>
      <c r="I66">
        <f>BRPL_EOD!AI66+BRPL_EOD!AJ66</f>
        <v>134.61000000000001</v>
      </c>
      <c r="J66">
        <f>BYPL_EOD!AI66+BYPL_EOD!AJ66</f>
        <v>48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276.22000000000003</v>
      </c>
      <c r="O66" s="112">
        <f t="shared" si="1"/>
        <v>0</v>
      </c>
      <c r="P66">
        <v>134.61000000000001</v>
      </c>
      <c r="Q66">
        <v>48</v>
      </c>
      <c r="R66">
        <v>5</v>
      </c>
      <c r="S66">
        <v>19</v>
      </c>
      <c r="T66">
        <v>69.61</v>
      </c>
      <c r="U66" s="114">
        <f t="shared" si="2"/>
        <v>276.22000000000003</v>
      </c>
      <c r="V66" s="112">
        <f t="shared" si="3"/>
        <v>0</v>
      </c>
      <c r="Y66">
        <f>BAWANA!AW66+BAWANA!AX66</f>
        <v>21.89</v>
      </c>
      <c r="Z66">
        <f>BAWANA!BD66+BAWANA!BE66</f>
        <v>21.89</v>
      </c>
      <c r="AA66">
        <f>BAWANA!X66+BAWANA!Y66</f>
        <v>21.89</v>
      </c>
      <c r="AB66">
        <f>BAWANA!AE66+BAWANA!AF66</f>
        <v>21.89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276.22000000000003</v>
      </c>
      <c r="E67">
        <f>BAWANA!AM67</f>
        <v>0</v>
      </c>
      <c r="F67">
        <f t="shared" si="4"/>
        <v>256</v>
      </c>
      <c r="G67">
        <f t="shared" si="5"/>
        <v>276.22000000000003</v>
      </c>
      <c r="H67" s="112"/>
      <c r="I67">
        <f>BRPL_EOD!AI67+BRPL_EOD!AJ67</f>
        <v>134.61000000000001</v>
      </c>
      <c r="J67">
        <f>BYPL_EOD!AI67+BYPL_EOD!AJ67</f>
        <v>48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276.22000000000003</v>
      </c>
      <c r="O67" s="112">
        <f t="shared" ref="O67:O98" si="8">G67-N67</f>
        <v>0</v>
      </c>
      <c r="P67">
        <v>134.61000000000001</v>
      </c>
      <c r="Q67">
        <v>48</v>
      </c>
      <c r="R67">
        <v>5</v>
      </c>
      <c r="S67">
        <v>19</v>
      </c>
      <c r="T67">
        <v>69.61</v>
      </c>
      <c r="U67" s="114">
        <f t="shared" ref="U67:U98" si="9">SUM(P67:T67)</f>
        <v>276.22000000000003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11.78</v>
      </c>
      <c r="AA67">
        <f>BAWANA!X67+BAWANA!Y67</f>
        <v>32</v>
      </c>
      <c r="AB67">
        <f>BAWANA!AE67+BAWANA!AF67</f>
        <v>11.78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276.22000000000003</v>
      </c>
      <c r="H68" s="112"/>
      <c r="I68">
        <f>BRPL_EOD!AI68+BRPL_EOD!AJ68</f>
        <v>134.61000000000001</v>
      </c>
      <c r="J68">
        <f>BYPL_EOD!AI68+BYPL_EOD!AJ68</f>
        <v>48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276.22000000000003</v>
      </c>
      <c r="O68" s="112">
        <f t="shared" si="8"/>
        <v>0</v>
      </c>
      <c r="P68">
        <v>134.61000000000001</v>
      </c>
      <c r="Q68">
        <v>48</v>
      </c>
      <c r="R68">
        <v>5</v>
      </c>
      <c r="S68">
        <v>19</v>
      </c>
      <c r="T68">
        <v>69.61</v>
      </c>
      <c r="U68" s="114">
        <f t="shared" si="9"/>
        <v>276.22000000000003</v>
      </c>
      <c r="V68" s="112">
        <f t="shared" si="10"/>
        <v>0</v>
      </c>
      <c r="Y68">
        <f>BAWANA!AW68+BAWANA!AX68</f>
        <v>32</v>
      </c>
      <c r="Z68">
        <f>BAWANA!BD68+BAWANA!BE68</f>
        <v>11.78</v>
      </c>
      <c r="AA68">
        <f>BAWANA!X68+BAWANA!Y68</f>
        <v>32</v>
      </c>
      <c r="AB68">
        <f>BAWANA!AE68+BAWANA!AF68</f>
        <v>11.78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276.22000000000003</v>
      </c>
      <c r="E69">
        <f>BAWANA!AM69</f>
        <v>0</v>
      </c>
      <c r="F69">
        <f t="shared" si="11"/>
        <v>256</v>
      </c>
      <c r="G69">
        <f t="shared" si="12"/>
        <v>276.22000000000003</v>
      </c>
      <c r="H69" s="112"/>
      <c r="I69">
        <f>BRPL_EOD!AI69+BRPL_EOD!AJ69</f>
        <v>134.61000000000001</v>
      </c>
      <c r="J69">
        <f>BYPL_EOD!AI69+BYPL_EOD!AJ69</f>
        <v>48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276.22000000000003</v>
      </c>
      <c r="O69" s="112">
        <f t="shared" si="8"/>
        <v>0</v>
      </c>
      <c r="P69">
        <v>134.61000000000001</v>
      </c>
      <c r="Q69">
        <v>48</v>
      </c>
      <c r="R69">
        <v>5</v>
      </c>
      <c r="S69">
        <v>19</v>
      </c>
      <c r="T69">
        <v>69.61</v>
      </c>
      <c r="U69" s="114">
        <f t="shared" si="9"/>
        <v>276.22000000000003</v>
      </c>
      <c r="V69" s="112">
        <f t="shared" si="10"/>
        <v>0</v>
      </c>
      <c r="Y69">
        <f>BAWANA!AW69+BAWANA!AX69</f>
        <v>32</v>
      </c>
      <c r="Z69">
        <f>BAWANA!BD69+BAWANA!BE69</f>
        <v>11.78</v>
      </c>
      <c r="AA69">
        <f>BAWANA!X69+BAWANA!Y69</f>
        <v>32</v>
      </c>
      <c r="AB69">
        <f>BAWANA!AE69+BAWANA!AF69</f>
        <v>11.78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276.22000000000003</v>
      </c>
      <c r="E70">
        <f>BAWANA!AM70</f>
        <v>0</v>
      </c>
      <c r="F70">
        <f t="shared" si="11"/>
        <v>256</v>
      </c>
      <c r="G70">
        <f t="shared" si="12"/>
        <v>276.22000000000003</v>
      </c>
      <c r="H70" s="112"/>
      <c r="I70">
        <f>BRPL_EOD!AI70+BRPL_EOD!AJ70</f>
        <v>134.61000000000001</v>
      </c>
      <c r="J70">
        <f>BYPL_EOD!AI70+BYPL_EOD!AJ70</f>
        <v>48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276.22000000000003</v>
      </c>
      <c r="O70" s="112">
        <f t="shared" si="8"/>
        <v>0</v>
      </c>
      <c r="P70">
        <v>134.61000000000001</v>
      </c>
      <c r="Q70">
        <v>48</v>
      </c>
      <c r="R70">
        <v>5</v>
      </c>
      <c r="S70">
        <v>19</v>
      </c>
      <c r="T70">
        <v>69.61</v>
      </c>
      <c r="U70" s="114">
        <f t="shared" si="9"/>
        <v>276.22000000000003</v>
      </c>
      <c r="V70" s="112">
        <f t="shared" si="10"/>
        <v>0</v>
      </c>
      <c r="Y70">
        <f>BAWANA!AW70+BAWANA!AX70</f>
        <v>32</v>
      </c>
      <c r="Z70">
        <f>BAWANA!BD70+BAWANA!BE70</f>
        <v>11.78</v>
      </c>
      <c r="AA70">
        <f>BAWANA!X70+BAWANA!Y70</f>
        <v>32</v>
      </c>
      <c r="AB70">
        <f>BAWANA!AE70+BAWANA!AF70</f>
        <v>11.78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276.22000000000003</v>
      </c>
      <c r="E71">
        <f>BAWANA!AM71</f>
        <v>0</v>
      </c>
      <c r="F71">
        <f t="shared" si="11"/>
        <v>256</v>
      </c>
      <c r="G71">
        <f t="shared" si="12"/>
        <v>276.22000000000003</v>
      </c>
      <c r="H71" s="112"/>
      <c r="I71">
        <f>BRPL_EOD!AI71+BRPL_EOD!AJ71</f>
        <v>134.61000000000001</v>
      </c>
      <c r="J71">
        <f>BYPL_EOD!AI71+BYPL_EOD!AJ71</f>
        <v>48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276.22000000000003</v>
      </c>
      <c r="O71" s="112">
        <f t="shared" si="8"/>
        <v>0</v>
      </c>
      <c r="P71">
        <v>134.61000000000001</v>
      </c>
      <c r="Q71">
        <v>48</v>
      </c>
      <c r="R71">
        <v>5</v>
      </c>
      <c r="S71">
        <v>19</v>
      </c>
      <c r="T71">
        <v>69.61</v>
      </c>
      <c r="U71" s="114">
        <f t="shared" si="9"/>
        <v>276.22000000000003</v>
      </c>
      <c r="V71" s="112">
        <f t="shared" si="10"/>
        <v>0</v>
      </c>
      <c r="Y71">
        <f>BAWANA!AW71+BAWANA!AX71</f>
        <v>21.89</v>
      </c>
      <c r="Z71">
        <f>BAWANA!BD71+BAWANA!BE71</f>
        <v>21.89</v>
      </c>
      <c r="AA71">
        <f>BAWANA!X71+BAWANA!Y71</f>
        <v>21.89</v>
      </c>
      <c r="AB71">
        <f>BAWANA!AE71+BAWANA!AF71</f>
        <v>21.89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276.22000000000003</v>
      </c>
      <c r="E72">
        <f>BAWANA!AM72</f>
        <v>0</v>
      </c>
      <c r="F72">
        <f t="shared" si="11"/>
        <v>256</v>
      </c>
      <c r="G72">
        <f t="shared" si="12"/>
        <v>276.22000000000003</v>
      </c>
      <c r="H72" s="112"/>
      <c r="I72">
        <f>BRPL_EOD!AI72+BRPL_EOD!AJ72</f>
        <v>134.61000000000001</v>
      </c>
      <c r="J72">
        <f>BYPL_EOD!AI72+BYPL_EOD!AJ72</f>
        <v>48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276.22000000000003</v>
      </c>
      <c r="O72" s="112">
        <f t="shared" si="8"/>
        <v>0</v>
      </c>
      <c r="P72">
        <v>134.61000000000001</v>
      </c>
      <c r="Q72">
        <v>48</v>
      </c>
      <c r="R72">
        <v>5</v>
      </c>
      <c r="S72">
        <v>19</v>
      </c>
      <c r="T72">
        <v>69.61</v>
      </c>
      <c r="U72" s="114">
        <f t="shared" si="9"/>
        <v>276.22000000000003</v>
      </c>
      <c r="V72" s="112">
        <f t="shared" si="10"/>
        <v>0</v>
      </c>
      <c r="Y72">
        <f>BAWANA!AW72+BAWANA!AX72</f>
        <v>21.89</v>
      </c>
      <c r="Z72">
        <f>BAWANA!BD72+BAWANA!BE72</f>
        <v>21.89</v>
      </c>
      <c r="AA72">
        <f>BAWANA!X72+BAWANA!Y72</f>
        <v>21.89</v>
      </c>
      <c r="AB72">
        <f>BAWANA!AE72+BAWANA!AF72</f>
        <v>21.89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276.22000000000003</v>
      </c>
      <c r="E73">
        <f>BAWANA!AM73</f>
        <v>0</v>
      </c>
      <c r="F73">
        <f t="shared" si="11"/>
        <v>256</v>
      </c>
      <c r="G73">
        <f t="shared" si="12"/>
        <v>276.22000000000003</v>
      </c>
      <c r="H73" s="112"/>
      <c r="I73">
        <f>BRPL_EOD!AI73+BRPL_EOD!AJ73</f>
        <v>134.61000000000001</v>
      </c>
      <c r="J73">
        <f>BYPL_EOD!AI73+BYPL_EOD!AJ73</f>
        <v>48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276.22000000000003</v>
      </c>
      <c r="O73" s="112">
        <f t="shared" si="8"/>
        <v>0</v>
      </c>
      <c r="P73">
        <v>134.61000000000001</v>
      </c>
      <c r="Q73">
        <v>48</v>
      </c>
      <c r="R73">
        <v>5</v>
      </c>
      <c r="S73">
        <v>19</v>
      </c>
      <c r="T73">
        <v>69.61</v>
      </c>
      <c r="U73" s="114">
        <f t="shared" si="9"/>
        <v>276.22000000000003</v>
      </c>
      <c r="V73" s="112">
        <f t="shared" si="10"/>
        <v>0</v>
      </c>
      <c r="Y73">
        <f>BAWANA!AW73+BAWANA!AX73</f>
        <v>21.89</v>
      </c>
      <c r="Z73">
        <f>BAWANA!BD73+BAWANA!BE73</f>
        <v>21.89</v>
      </c>
      <c r="AA73">
        <f>BAWANA!X73+BAWANA!Y73</f>
        <v>21.89</v>
      </c>
      <c r="AB73">
        <f>BAWANA!AE73+BAWANA!AF73</f>
        <v>21.89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285.82000000000005</v>
      </c>
      <c r="E74">
        <f>BAWANA!AM74</f>
        <v>0</v>
      </c>
      <c r="F74">
        <f t="shared" si="11"/>
        <v>256</v>
      </c>
      <c r="G74">
        <f t="shared" si="12"/>
        <v>285.82000000000005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285.82</v>
      </c>
      <c r="O74" s="112">
        <f t="shared" si="8"/>
        <v>0</v>
      </c>
      <c r="P74">
        <v>134.61000000000004</v>
      </c>
      <c r="Q74">
        <v>57.600000000000016</v>
      </c>
      <c r="R74">
        <v>5.0000000000000009</v>
      </c>
      <c r="S74">
        <v>19.000000000000004</v>
      </c>
      <c r="T74">
        <v>69.610000000000014</v>
      </c>
      <c r="U74" s="114">
        <f t="shared" si="9"/>
        <v>285.82000000000005</v>
      </c>
      <c r="V74" s="112">
        <f t="shared" si="10"/>
        <v>0</v>
      </c>
      <c r="Y74">
        <f>BAWANA!AW74+BAWANA!AX74</f>
        <v>17.09</v>
      </c>
      <c r="Z74">
        <f>BAWANA!BD74+BAWANA!BE74</f>
        <v>17.09</v>
      </c>
      <c r="AA74">
        <f>BAWANA!X74+BAWANA!Y74</f>
        <v>17.09</v>
      </c>
      <c r="AB74">
        <f>BAWANA!AE74+BAWANA!AF74</f>
        <v>17.09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285.82000000000005</v>
      </c>
      <c r="E75">
        <f>BAWANA!AM75</f>
        <v>0</v>
      </c>
      <c r="F75">
        <f t="shared" si="11"/>
        <v>256</v>
      </c>
      <c r="G75">
        <f t="shared" si="12"/>
        <v>285.82000000000005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285.82</v>
      </c>
      <c r="O75" s="112">
        <f t="shared" si="8"/>
        <v>0</v>
      </c>
      <c r="P75">
        <v>134.61000000000004</v>
      </c>
      <c r="Q75">
        <v>57.600000000000016</v>
      </c>
      <c r="R75">
        <v>5.0000000000000009</v>
      </c>
      <c r="S75">
        <v>19.000000000000004</v>
      </c>
      <c r="T75">
        <v>69.610000000000014</v>
      </c>
      <c r="U75" s="114">
        <f t="shared" si="9"/>
        <v>285.82000000000005</v>
      </c>
      <c r="V75" s="112">
        <f t="shared" si="10"/>
        <v>0</v>
      </c>
      <c r="Y75">
        <f>BAWANA!AW75+BAWANA!AX75</f>
        <v>17.09</v>
      </c>
      <c r="Z75">
        <f>BAWANA!BD75+BAWANA!BE75</f>
        <v>17.09</v>
      </c>
      <c r="AA75">
        <f>BAWANA!X75+BAWANA!Y75</f>
        <v>17.09</v>
      </c>
      <c r="AB75">
        <f>BAWANA!AE75+BAWANA!AF75</f>
        <v>17.09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285.82000000000005</v>
      </c>
      <c r="E76">
        <f>BAWANA!AM76</f>
        <v>0</v>
      </c>
      <c r="F76">
        <f t="shared" si="11"/>
        <v>256</v>
      </c>
      <c r="G76">
        <f t="shared" si="12"/>
        <v>285.82000000000005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285.82</v>
      </c>
      <c r="O76" s="112">
        <f t="shared" si="8"/>
        <v>0</v>
      </c>
      <c r="P76">
        <v>134.61000000000004</v>
      </c>
      <c r="Q76">
        <v>57.600000000000016</v>
      </c>
      <c r="R76">
        <v>5.0000000000000009</v>
      </c>
      <c r="S76">
        <v>19.000000000000004</v>
      </c>
      <c r="T76">
        <v>69.610000000000014</v>
      </c>
      <c r="U76" s="114">
        <f t="shared" si="9"/>
        <v>285.82000000000005</v>
      </c>
      <c r="V76" s="112">
        <f t="shared" si="10"/>
        <v>0</v>
      </c>
      <c r="Y76">
        <f>BAWANA!AW76+BAWANA!AX76</f>
        <v>17.09</v>
      </c>
      <c r="Z76">
        <f>BAWANA!BD76+BAWANA!BE76</f>
        <v>17.09</v>
      </c>
      <c r="AA76">
        <f>BAWANA!X76+BAWANA!Y76</f>
        <v>17.09</v>
      </c>
      <c r="AB76">
        <f>BAWANA!AE76+BAWANA!AF76</f>
        <v>17.09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285.82000000000005</v>
      </c>
      <c r="E77">
        <f>BAWANA!AM77</f>
        <v>0</v>
      </c>
      <c r="F77">
        <f t="shared" si="11"/>
        <v>256</v>
      </c>
      <c r="G77">
        <f t="shared" si="12"/>
        <v>285.82000000000005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285.82</v>
      </c>
      <c r="O77" s="112">
        <f t="shared" si="8"/>
        <v>0</v>
      </c>
      <c r="P77">
        <v>134.61000000000004</v>
      </c>
      <c r="Q77">
        <v>57.600000000000016</v>
      </c>
      <c r="R77">
        <v>5.0000000000000009</v>
      </c>
      <c r="S77">
        <v>19.000000000000004</v>
      </c>
      <c r="T77">
        <v>69.610000000000014</v>
      </c>
      <c r="U77" s="114">
        <f t="shared" si="9"/>
        <v>285.82000000000005</v>
      </c>
      <c r="V77" s="112">
        <f t="shared" si="10"/>
        <v>0</v>
      </c>
      <c r="Y77">
        <f>BAWANA!AW77+BAWANA!AX77</f>
        <v>17.09</v>
      </c>
      <c r="Z77">
        <f>BAWANA!BD77+BAWANA!BE77</f>
        <v>17.09</v>
      </c>
      <c r="AA77">
        <f>BAWANA!X77+BAWANA!Y77</f>
        <v>17.09</v>
      </c>
      <c r="AB77">
        <f>BAWANA!AE77+BAWANA!AF77</f>
        <v>17.09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285.82000000000005</v>
      </c>
      <c r="E78">
        <f>BAWANA!AM78</f>
        <v>0</v>
      </c>
      <c r="F78">
        <f t="shared" si="11"/>
        <v>256</v>
      </c>
      <c r="G78">
        <f t="shared" si="12"/>
        <v>285.82000000000005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285.82</v>
      </c>
      <c r="O78" s="112">
        <f t="shared" si="8"/>
        <v>0</v>
      </c>
      <c r="P78">
        <v>134.61000000000004</v>
      </c>
      <c r="Q78">
        <v>57.600000000000016</v>
      </c>
      <c r="R78">
        <v>5.0000000000000009</v>
      </c>
      <c r="S78">
        <v>19.000000000000004</v>
      </c>
      <c r="T78">
        <v>69.610000000000014</v>
      </c>
      <c r="U78" s="114">
        <f t="shared" si="9"/>
        <v>285.82000000000005</v>
      </c>
      <c r="V78" s="112">
        <f t="shared" si="10"/>
        <v>0</v>
      </c>
      <c r="Y78">
        <f>BAWANA!AW78+BAWANA!AX78</f>
        <v>17.09</v>
      </c>
      <c r="Z78">
        <f>BAWANA!BD78+BAWANA!BE78</f>
        <v>17.09</v>
      </c>
      <c r="AA78">
        <f>BAWANA!X78+BAWANA!Y78</f>
        <v>17.09</v>
      </c>
      <c r="AB78">
        <f>BAWANA!AE78+BAWANA!AF78</f>
        <v>17.09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285.82000000000005</v>
      </c>
      <c r="E79">
        <f>BAWANA!AM79</f>
        <v>0</v>
      </c>
      <c r="F79">
        <f t="shared" si="11"/>
        <v>256</v>
      </c>
      <c r="G79">
        <f t="shared" si="12"/>
        <v>285.82000000000005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285.82</v>
      </c>
      <c r="O79" s="112">
        <f t="shared" si="8"/>
        <v>0</v>
      </c>
      <c r="P79">
        <v>134.61000000000004</v>
      </c>
      <c r="Q79">
        <v>57.600000000000016</v>
      </c>
      <c r="R79">
        <v>5.0000000000000009</v>
      </c>
      <c r="S79">
        <v>19.000000000000004</v>
      </c>
      <c r="T79">
        <v>69.610000000000014</v>
      </c>
      <c r="U79" s="114">
        <f t="shared" si="9"/>
        <v>285.82000000000005</v>
      </c>
      <c r="V79" s="112">
        <f t="shared" si="10"/>
        <v>0</v>
      </c>
      <c r="Y79">
        <f>BAWANA!AW79+BAWANA!AX79</f>
        <v>17.09</v>
      </c>
      <c r="Z79">
        <f>BAWANA!BD79+BAWANA!BE79</f>
        <v>17.09</v>
      </c>
      <c r="AA79">
        <f>BAWANA!X79+BAWANA!Y79</f>
        <v>17.09</v>
      </c>
      <c r="AB79">
        <f>BAWANA!AE79+BAWANA!AF79</f>
        <v>17.09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285.82000000000005</v>
      </c>
      <c r="E80">
        <f>BAWANA!AM80</f>
        <v>0</v>
      </c>
      <c r="F80">
        <f t="shared" si="11"/>
        <v>256</v>
      </c>
      <c r="G80">
        <f t="shared" si="12"/>
        <v>285.82000000000005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285.82</v>
      </c>
      <c r="O80" s="112">
        <f t="shared" si="8"/>
        <v>0</v>
      </c>
      <c r="P80">
        <v>134.61000000000004</v>
      </c>
      <c r="Q80">
        <v>57.600000000000016</v>
      </c>
      <c r="R80">
        <v>5.0000000000000009</v>
      </c>
      <c r="S80">
        <v>19.000000000000004</v>
      </c>
      <c r="T80">
        <v>69.610000000000014</v>
      </c>
      <c r="U80" s="114">
        <f t="shared" si="9"/>
        <v>285.82000000000005</v>
      </c>
      <c r="V80" s="112">
        <f t="shared" si="10"/>
        <v>0</v>
      </c>
      <c r="Y80">
        <f>BAWANA!AW80+BAWANA!AX80</f>
        <v>17.09</v>
      </c>
      <c r="Z80">
        <f>BAWANA!BD80+BAWANA!BE80</f>
        <v>17.09</v>
      </c>
      <c r="AA80">
        <f>BAWANA!X80+BAWANA!Y80</f>
        <v>17.09</v>
      </c>
      <c r="AB80">
        <f>BAWANA!AE80+BAWANA!AF80</f>
        <v>17.09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285.82000000000005</v>
      </c>
      <c r="E81">
        <f>BAWANA!AM81</f>
        <v>0</v>
      </c>
      <c r="F81">
        <f t="shared" si="11"/>
        <v>256</v>
      </c>
      <c r="G81">
        <f t="shared" si="12"/>
        <v>285.82000000000005</v>
      </c>
      <c r="H81" s="112"/>
      <c r="I81">
        <f>BRPL_EOD!AI81+BRPL_EOD!AJ81</f>
        <v>134.61000000000001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285.82</v>
      </c>
      <c r="O81" s="112">
        <f t="shared" si="8"/>
        <v>0</v>
      </c>
      <c r="P81">
        <v>134.61000000000004</v>
      </c>
      <c r="Q81">
        <v>57.600000000000016</v>
      </c>
      <c r="R81">
        <v>5.0000000000000009</v>
      </c>
      <c r="S81">
        <v>19.000000000000004</v>
      </c>
      <c r="T81">
        <v>69.610000000000014</v>
      </c>
      <c r="U81" s="114">
        <f t="shared" si="9"/>
        <v>285.82000000000005</v>
      </c>
      <c r="V81" s="112">
        <f t="shared" si="10"/>
        <v>0</v>
      </c>
      <c r="Y81">
        <f>BAWANA!AW81+BAWANA!AX81</f>
        <v>17.09</v>
      </c>
      <c r="Z81">
        <f>BAWANA!BD81+BAWANA!BE81</f>
        <v>17.09</v>
      </c>
      <c r="AA81">
        <f>BAWANA!X81+BAWANA!Y81</f>
        <v>17.09</v>
      </c>
      <c r="AB81">
        <f>BAWANA!AE81+BAWANA!AF81</f>
        <v>17.09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285.82000000000005</v>
      </c>
      <c r="E82">
        <f>BAWANA!AM82</f>
        <v>0</v>
      </c>
      <c r="F82">
        <f t="shared" si="11"/>
        <v>256</v>
      </c>
      <c r="G82">
        <f t="shared" si="12"/>
        <v>285.82000000000005</v>
      </c>
      <c r="H82" s="112"/>
      <c r="I82">
        <f>BRPL_EOD!AI82+BRPL_EOD!AJ82</f>
        <v>134.61000000000001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285.82</v>
      </c>
      <c r="O82" s="112">
        <f t="shared" si="8"/>
        <v>0</v>
      </c>
      <c r="P82">
        <v>134.61000000000004</v>
      </c>
      <c r="Q82">
        <v>57.600000000000016</v>
      </c>
      <c r="R82">
        <v>5.0000000000000009</v>
      </c>
      <c r="S82">
        <v>19.000000000000004</v>
      </c>
      <c r="T82">
        <v>69.610000000000014</v>
      </c>
      <c r="U82" s="114">
        <f t="shared" si="9"/>
        <v>285.82000000000005</v>
      </c>
      <c r="V82" s="112">
        <f t="shared" si="10"/>
        <v>0</v>
      </c>
      <c r="Y82">
        <f>BAWANA!AW82+BAWANA!AX82</f>
        <v>17.09</v>
      </c>
      <c r="Z82">
        <f>BAWANA!BD82+BAWANA!BE82</f>
        <v>17.09</v>
      </c>
      <c r="AA82">
        <f>BAWANA!X82+BAWANA!Y82</f>
        <v>17.09</v>
      </c>
      <c r="AB82">
        <f>BAWANA!AE82+BAWANA!AF82</f>
        <v>17.09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285.82</v>
      </c>
      <c r="E83">
        <f>BAWANA!AM83</f>
        <v>0</v>
      </c>
      <c r="F83">
        <f t="shared" si="11"/>
        <v>256</v>
      </c>
      <c r="G83">
        <f t="shared" si="12"/>
        <v>285.82</v>
      </c>
      <c r="H83" s="112"/>
      <c r="I83">
        <f>BRPL_EOD!AI83+BRPL_EOD!AJ83</f>
        <v>134.61000000000001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285.82</v>
      </c>
      <c r="O83" s="112">
        <f t="shared" si="8"/>
        <v>0</v>
      </c>
      <c r="P83">
        <v>134.61000000000001</v>
      </c>
      <c r="Q83">
        <v>57.6</v>
      </c>
      <c r="R83">
        <v>5</v>
      </c>
      <c r="S83">
        <v>19</v>
      </c>
      <c r="T83">
        <v>69.61</v>
      </c>
      <c r="U83" s="114">
        <f t="shared" si="9"/>
        <v>285.82</v>
      </c>
      <c r="V83" s="112">
        <f t="shared" si="10"/>
        <v>0</v>
      </c>
      <c r="Y83">
        <f>BAWANA!AW83+BAWANA!AX83</f>
        <v>2.1800000000000002</v>
      </c>
      <c r="Z83">
        <f>BAWANA!BD83+BAWANA!BE83</f>
        <v>32</v>
      </c>
      <c r="AA83">
        <f>BAWANA!X83+BAWANA!Y83</f>
        <v>2.1800000000000002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285.82</v>
      </c>
      <c r="E84">
        <f>BAWANA!AM84</f>
        <v>0</v>
      </c>
      <c r="F84">
        <f t="shared" si="11"/>
        <v>256</v>
      </c>
      <c r="G84">
        <f t="shared" si="12"/>
        <v>285.82</v>
      </c>
      <c r="H84" s="112"/>
      <c r="I84">
        <f>BRPL_EOD!AI84+BRPL_EOD!AJ84</f>
        <v>134.61000000000001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285.82</v>
      </c>
      <c r="O84" s="112">
        <f t="shared" si="8"/>
        <v>0</v>
      </c>
      <c r="P84">
        <v>134.61000000000001</v>
      </c>
      <c r="Q84">
        <v>57.6</v>
      </c>
      <c r="R84">
        <v>5</v>
      </c>
      <c r="S84">
        <v>19</v>
      </c>
      <c r="T84">
        <v>69.61</v>
      </c>
      <c r="U84" s="114">
        <f t="shared" si="9"/>
        <v>285.82</v>
      </c>
      <c r="V84" s="112">
        <f t="shared" si="10"/>
        <v>0</v>
      </c>
      <c r="Y84">
        <f>BAWANA!AW84+BAWANA!AX84</f>
        <v>2.1800000000000002</v>
      </c>
      <c r="Z84">
        <f>BAWANA!BD84+BAWANA!BE84</f>
        <v>32</v>
      </c>
      <c r="AA84">
        <f>BAWANA!X84+BAWANA!Y84</f>
        <v>2.1800000000000002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285.82</v>
      </c>
      <c r="E85">
        <f>BAWANA!AM85</f>
        <v>0</v>
      </c>
      <c r="F85">
        <f t="shared" si="11"/>
        <v>256</v>
      </c>
      <c r="G85">
        <f t="shared" si="12"/>
        <v>285.82</v>
      </c>
      <c r="H85" s="112"/>
      <c r="I85">
        <f>BRPL_EOD!AI85+BRPL_EOD!AJ85</f>
        <v>134.61000000000001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285.82</v>
      </c>
      <c r="O85" s="112">
        <f t="shared" si="8"/>
        <v>0</v>
      </c>
      <c r="P85">
        <v>134.61000000000001</v>
      </c>
      <c r="Q85">
        <v>57.6</v>
      </c>
      <c r="R85">
        <v>5</v>
      </c>
      <c r="S85">
        <v>19</v>
      </c>
      <c r="T85">
        <v>69.61</v>
      </c>
      <c r="U85" s="114">
        <f t="shared" si="9"/>
        <v>285.82</v>
      </c>
      <c r="V85" s="112">
        <f t="shared" si="10"/>
        <v>0</v>
      </c>
      <c r="Y85">
        <f>BAWANA!AW85+BAWANA!AX85</f>
        <v>2.1800000000000002</v>
      </c>
      <c r="Z85">
        <f>BAWANA!BD85+BAWANA!BE85</f>
        <v>32</v>
      </c>
      <c r="AA85">
        <f>BAWANA!X85+BAWANA!Y85</f>
        <v>2.1800000000000002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285.82</v>
      </c>
      <c r="E86">
        <f>BAWANA!AM86</f>
        <v>0</v>
      </c>
      <c r="F86">
        <f t="shared" si="11"/>
        <v>256</v>
      </c>
      <c r="G86">
        <f t="shared" si="12"/>
        <v>285.82</v>
      </c>
      <c r="H86" s="112"/>
      <c r="I86">
        <f>BRPL_EOD!AI86+BRPL_EOD!AJ86</f>
        <v>134.61000000000001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285.82</v>
      </c>
      <c r="O86" s="112">
        <f t="shared" si="8"/>
        <v>0</v>
      </c>
      <c r="P86">
        <v>134.61000000000001</v>
      </c>
      <c r="Q86">
        <v>57.6</v>
      </c>
      <c r="R86">
        <v>5</v>
      </c>
      <c r="S86">
        <v>19</v>
      </c>
      <c r="T86">
        <v>69.61</v>
      </c>
      <c r="U86" s="114">
        <f t="shared" si="9"/>
        <v>285.82</v>
      </c>
      <c r="V86" s="112">
        <f t="shared" si="10"/>
        <v>0</v>
      </c>
      <c r="Y86">
        <f>BAWANA!AW86+BAWANA!AX86</f>
        <v>2.1800000000000002</v>
      </c>
      <c r="Z86">
        <f>BAWANA!BD86+BAWANA!BE86</f>
        <v>32</v>
      </c>
      <c r="AA86">
        <f>BAWANA!X86+BAWANA!Y86</f>
        <v>2.1800000000000002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285.82</v>
      </c>
      <c r="E87">
        <f>BAWANA!AM87</f>
        <v>0</v>
      </c>
      <c r="F87">
        <f t="shared" si="11"/>
        <v>256</v>
      </c>
      <c r="G87">
        <f t="shared" si="12"/>
        <v>285.82</v>
      </c>
      <c r="H87" s="112"/>
      <c r="I87">
        <f>BRPL_EOD!AI87+BRPL_EOD!AJ87</f>
        <v>134.61000000000001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285.82</v>
      </c>
      <c r="O87" s="112">
        <f t="shared" si="8"/>
        <v>0</v>
      </c>
      <c r="P87">
        <v>134.61000000000001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285.82</v>
      </c>
      <c r="V87" s="112">
        <f t="shared" si="10"/>
        <v>0</v>
      </c>
      <c r="Y87">
        <f>BAWANA!AW87+BAWANA!AX87</f>
        <v>2.1800000000000002</v>
      </c>
      <c r="Z87">
        <f>BAWANA!BD87+BAWANA!BE87</f>
        <v>32</v>
      </c>
      <c r="AA87">
        <f>BAWANA!X87+BAWANA!Y87</f>
        <v>2.1800000000000002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285.82</v>
      </c>
      <c r="E88">
        <f>BAWANA!AM88</f>
        <v>0</v>
      </c>
      <c r="F88">
        <f t="shared" si="11"/>
        <v>256</v>
      </c>
      <c r="G88">
        <f t="shared" si="12"/>
        <v>285.82</v>
      </c>
      <c r="H88" s="112"/>
      <c r="I88">
        <f>BRPL_EOD!AI88+BRPL_EOD!AJ88</f>
        <v>134.61000000000001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285.82</v>
      </c>
      <c r="O88" s="112">
        <f t="shared" si="8"/>
        <v>0</v>
      </c>
      <c r="P88">
        <v>134.61000000000001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285.82</v>
      </c>
      <c r="V88" s="112">
        <f t="shared" si="10"/>
        <v>0</v>
      </c>
      <c r="Y88">
        <f>BAWANA!AW88+BAWANA!AX88</f>
        <v>2.1800000000000002</v>
      </c>
      <c r="Z88">
        <f>BAWANA!BD88+BAWANA!BE88</f>
        <v>32</v>
      </c>
      <c r="AA88">
        <f>BAWANA!X88+BAWANA!Y88</f>
        <v>2.1800000000000002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285.82</v>
      </c>
      <c r="E89">
        <f>BAWANA!AM89</f>
        <v>0</v>
      </c>
      <c r="F89">
        <f t="shared" si="11"/>
        <v>256</v>
      </c>
      <c r="G89">
        <f t="shared" si="12"/>
        <v>285.82</v>
      </c>
      <c r="H89" s="112"/>
      <c r="I89">
        <f>BRPL_EOD!AI89+BRPL_EOD!AJ89</f>
        <v>134.61000000000001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285.82</v>
      </c>
      <c r="O89" s="112">
        <f t="shared" si="8"/>
        <v>0</v>
      </c>
      <c r="P89">
        <v>134.61000000000001</v>
      </c>
      <c r="Q89">
        <v>57.6</v>
      </c>
      <c r="R89">
        <v>5</v>
      </c>
      <c r="S89">
        <v>19</v>
      </c>
      <c r="T89">
        <v>69.61</v>
      </c>
      <c r="U89" s="114">
        <f t="shared" si="9"/>
        <v>285.82</v>
      </c>
      <c r="V89" s="112">
        <f t="shared" si="10"/>
        <v>0</v>
      </c>
      <c r="Y89">
        <f>BAWANA!AW89+BAWANA!AX89</f>
        <v>2.1800000000000002</v>
      </c>
      <c r="Z89">
        <f>BAWANA!BD89+BAWANA!BE89</f>
        <v>32</v>
      </c>
      <c r="AA89">
        <f>BAWANA!X89+BAWANA!Y89</f>
        <v>2.1800000000000002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285.82</v>
      </c>
      <c r="E90">
        <f>BAWANA!AM90</f>
        <v>0</v>
      </c>
      <c r="F90">
        <f t="shared" si="11"/>
        <v>256</v>
      </c>
      <c r="G90">
        <f t="shared" si="12"/>
        <v>285.82</v>
      </c>
      <c r="H90" s="112"/>
      <c r="I90">
        <f>BRPL_EOD!AI90+BRPL_EOD!AJ90</f>
        <v>134.61000000000001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285.82</v>
      </c>
      <c r="O90" s="112">
        <f t="shared" si="8"/>
        <v>0</v>
      </c>
      <c r="P90">
        <v>134.61000000000001</v>
      </c>
      <c r="Q90">
        <v>57.6</v>
      </c>
      <c r="R90">
        <v>5</v>
      </c>
      <c r="S90">
        <v>19</v>
      </c>
      <c r="T90">
        <v>69.61</v>
      </c>
      <c r="U90" s="114">
        <f t="shared" si="9"/>
        <v>285.82</v>
      </c>
      <c r="V90" s="112">
        <f t="shared" si="10"/>
        <v>0</v>
      </c>
      <c r="Y90">
        <f>BAWANA!AW90+BAWANA!AX90</f>
        <v>2.1800000000000002</v>
      </c>
      <c r="Z90">
        <f>BAWANA!BD90+BAWANA!BE90</f>
        <v>32</v>
      </c>
      <c r="AA90">
        <f>BAWANA!X90+BAWANA!Y90</f>
        <v>2.1800000000000002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285.82000000000005</v>
      </c>
      <c r="E91">
        <f>BAWANA!AM91</f>
        <v>0</v>
      </c>
      <c r="F91">
        <f t="shared" si="11"/>
        <v>256</v>
      </c>
      <c r="G91">
        <f t="shared" si="12"/>
        <v>285.82000000000005</v>
      </c>
      <c r="H91" s="112"/>
      <c r="I91">
        <f>BRPL_EOD!AI91+BRPL_EOD!AJ91</f>
        <v>134.61000000000001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285.82</v>
      </c>
      <c r="O91" s="112">
        <f t="shared" si="8"/>
        <v>0</v>
      </c>
      <c r="P91">
        <v>134.61000000000004</v>
      </c>
      <c r="Q91">
        <v>57.600000000000016</v>
      </c>
      <c r="R91">
        <v>5.0000000000000009</v>
      </c>
      <c r="S91">
        <v>19.000000000000004</v>
      </c>
      <c r="T91">
        <v>69.610000000000014</v>
      </c>
      <c r="U91" s="114">
        <f t="shared" si="9"/>
        <v>285.82000000000005</v>
      </c>
      <c r="V91" s="112">
        <f t="shared" si="10"/>
        <v>0</v>
      </c>
      <c r="Y91">
        <f>BAWANA!AW91+BAWANA!AX91</f>
        <v>17.09</v>
      </c>
      <c r="Z91">
        <f>BAWANA!BD91+BAWANA!BE91</f>
        <v>17.09</v>
      </c>
      <c r="AA91">
        <f>BAWANA!X91+BAWANA!Y91</f>
        <v>17.09</v>
      </c>
      <c r="AB91">
        <f>BAWANA!AE91+BAWANA!AF91</f>
        <v>17.09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285.82000000000005</v>
      </c>
      <c r="E92">
        <f>BAWANA!AM92</f>
        <v>0</v>
      </c>
      <c r="F92">
        <f t="shared" si="11"/>
        <v>256</v>
      </c>
      <c r="G92">
        <f t="shared" si="12"/>
        <v>285.82000000000005</v>
      </c>
      <c r="H92" s="112"/>
      <c r="I92">
        <f>BRPL_EOD!AI92+BRPL_EOD!AJ92</f>
        <v>134.61000000000001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285.82</v>
      </c>
      <c r="O92" s="112">
        <f t="shared" si="8"/>
        <v>0</v>
      </c>
      <c r="P92">
        <v>134.61000000000004</v>
      </c>
      <c r="Q92">
        <v>57.600000000000016</v>
      </c>
      <c r="R92">
        <v>5.0000000000000009</v>
      </c>
      <c r="S92">
        <v>19.000000000000004</v>
      </c>
      <c r="T92">
        <v>69.610000000000014</v>
      </c>
      <c r="U92" s="114">
        <f t="shared" si="9"/>
        <v>285.82000000000005</v>
      </c>
      <c r="V92" s="112">
        <f t="shared" si="10"/>
        <v>0</v>
      </c>
      <c r="Y92">
        <f>BAWANA!AW92+BAWANA!AX92</f>
        <v>17.09</v>
      </c>
      <c r="Z92">
        <f>BAWANA!BD92+BAWANA!BE92</f>
        <v>17.09</v>
      </c>
      <c r="AA92">
        <f>BAWANA!X92+BAWANA!Y92</f>
        <v>17.09</v>
      </c>
      <c r="AB92">
        <f>BAWANA!AE92+BAWANA!AF92</f>
        <v>17.09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285.82000000000005</v>
      </c>
      <c r="E93">
        <f>BAWANA!AM93</f>
        <v>0</v>
      </c>
      <c r="F93">
        <f t="shared" si="11"/>
        <v>256</v>
      </c>
      <c r="G93">
        <f t="shared" si="12"/>
        <v>285.82000000000005</v>
      </c>
      <c r="H93" s="112"/>
      <c r="I93">
        <f>BRPL_EOD!AI93+BRPL_EOD!AJ93</f>
        <v>134.61000000000001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285.82</v>
      </c>
      <c r="O93" s="112">
        <f t="shared" si="8"/>
        <v>0</v>
      </c>
      <c r="P93">
        <v>134.61000000000004</v>
      </c>
      <c r="Q93">
        <v>57.600000000000016</v>
      </c>
      <c r="R93">
        <v>5.0000000000000009</v>
      </c>
      <c r="S93">
        <v>19.000000000000004</v>
      </c>
      <c r="T93">
        <v>69.610000000000014</v>
      </c>
      <c r="U93" s="114">
        <f t="shared" si="9"/>
        <v>285.82000000000005</v>
      </c>
      <c r="V93" s="112">
        <f t="shared" si="10"/>
        <v>0</v>
      </c>
      <c r="Y93">
        <f>BAWANA!AW93+BAWANA!AX93</f>
        <v>17.09</v>
      </c>
      <c r="Z93">
        <f>BAWANA!BD93+BAWANA!BE93</f>
        <v>17.09</v>
      </c>
      <c r="AA93">
        <f>BAWANA!X93+BAWANA!Y93</f>
        <v>17.09</v>
      </c>
      <c r="AB93">
        <f>BAWANA!AE93+BAWANA!AF93</f>
        <v>17.09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285.82000000000005</v>
      </c>
      <c r="E94">
        <f>BAWANA!AM94</f>
        <v>0</v>
      </c>
      <c r="F94">
        <f t="shared" si="11"/>
        <v>256</v>
      </c>
      <c r="G94">
        <f t="shared" si="12"/>
        <v>285.82000000000005</v>
      </c>
      <c r="H94" s="112"/>
      <c r="I94">
        <f>BRPL_EOD!AI94+BRPL_EOD!AJ94</f>
        <v>134.61000000000001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285.82</v>
      </c>
      <c r="O94" s="112">
        <f t="shared" si="8"/>
        <v>0</v>
      </c>
      <c r="P94">
        <v>134.61000000000004</v>
      </c>
      <c r="Q94">
        <v>57.600000000000016</v>
      </c>
      <c r="R94">
        <v>5.0000000000000009</v>
      </c>
      <c r="S94">
        <v>19.000000000000004</v>
      </c>
      <c r="T94">
        <v>69.610000000000014</v>
      </c>
      <c r="U94" s="114">
        <f t="shared" si="9"/>
        <v>285.82000000000005</v>
      </c>
      <c r="V94" s="112">
        <f t="shared" si="10"/>
        <v>0</v>
      </c>
      <c r="Y94">
        <f>BAWANA!AW94+BAWANA!AX94</f>
        <v>17.09</v>
      </c>
      <c r="Z94">
        <f>BAWANA!BD94+BAWANA!BE94</f>
        <v>17.09</v>
      </c>
      <c r="AA94">
        <f>BAWANA!X94+BAWANA!Y94</f>
        <v>17.09</v>
      </c>
      <c r="AB94">
        <f>BAWANA!AE94+BAWANA!AF94</f>
        <v>17.09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285.82000000000005</v>
      </c>
      <c r="E95">
        <f>BAWANA!AM95</f>
        <v>0</v>
      </c>
      <c r="F95">
        <f t="shared" si="11"/>
        <v>256</v>
      </c>
      <c r="G95">
        <f t="shared" si="12"/>
        <v>285.82000000000005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134.61000000000004</v>
      </c>
      <c r="Q95">
        <v>57.600000000000016</v>
      </c>
      <c r="R95">
        <v>5.0000000000000009</v>
      </c>
      <c r="S95">
        <v>19.000000000000004</v>
      </c>
      <c r="T95">
        <v>69.610000000000014</v>
      </c>
      <c r="U95" s="114">
        <f t="shared" si="9"/>
        <v>285.82000000000005</v>
      </c>
      <c r="V95" s="112">
        <f t="shared" si="10"/>
        <v>0</v>
      </c>
      <c r="Y95">
        <f>BAWANA!AW95+BAWANA!AX95</f>
        <v>17.09</v>
      </c>
      <c r="Z95">
        <f>BAWANA!BD95+BAWANA!BE95</f>
        <v>17.09</v>
      </c>
      <c r="AA95">
        <f>BAWANA!X95+BAWANA!Y95</f>
        <v>17.09</v>
      </c>
      <c r="AB95">
        <f>BAWANA!AE95+BAWANA!AF95</f>
        <v>17.09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285.82000000000005</v>
      </c>
      <c r="E96">
        <f>BAWANA!AM96</f>
        <v>0</v>
      </c>
      <c r="F96">
        <f t="shared" si="11"/>
        <v>256</v>
      </c>
      <c r="G96">
        <f t="shared" si="12"/>
        <v>285.82000000000005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134.61000000000004</v>
      </c>
      <c r="Q96">
        <v>57.600000000000016</v>
      </c>
      <c r="R96">
        <v>5.0000000000000009</v>
      </c>
      <c r="S96">
        <v>19.000000000000004</v>
      </c>
      <c r="T96">
        <v>69.610000000000014</v>
      </c>
      <c r="U96" s="114">
        <f t="shared" si="9"/>
        <v>285.82000000000005</v>
      </c>
      <c r="V96" s="112">
        <f t="shared" si="10"/>
        <v>0</v>
      </c>
      <c r="Y96">
        <f>BAWANA!AW96+BAWANA!AX96</f>
        <v>17.09</v>
      </c>
      <c r="Z96">
        <f>BAWANA!BD96+BAWANA!BE96</f>
        <v>17.09</v>
      </c>
      <c r="AA96">
        <f>BAWANA!X96+BAWANA!Y96</f>
        <v>17.09</v>
      </c>
      <c r="AB96">
        <f>BAWANA!AE96+BAWANA!AF96</f>
        <v>17.09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285.82000000000005</v>
      </c>
      <c r="E97">
        <f>BAWANA!AM97</f>
        <v>0</v>
      </c>
      <c r="F97">
        <f t="shared" si="11"/>
        <v>256</v>
      </c>
      <c r="G97">
        <f t="shared" si="12"/>
        <v>285.82000000000005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134.61000000000004</v>
      </c>
      <c r="Q97">
        <v>57.600000000000016</v>
      </c>
      <c r="R97">
        <v>5.0000000000000009</v>
      </c>
      <c r="S97">
        <v>19.000000000000004</v>
      </c>
      <c r="T97">
        <v>69.610000000000014</v>
      </c>
      <c r="U97" s="114">
        <f t="shared" si="9"/>
        <v>285.82000000000005</v>
      </c>
      <c r="V97" s="112">
        <f t="shared" si="10"/>
        <v>0</v>
      </c>
      <c r="Y97">
        <f>BAWANA!AW97+BAWANA!AX97</f>
        <v>17.09</v>
      </c>
      <c r="Z97">
        <f>BAWANA!BD97+BAWANA!BE97</f>
        <v>17.09</v>
      </c>
      <c r="AA97">
        <f>BAWANA!X97+BAWANA!Y97</f>
        <v>17.09</v>
      </c>
      <c r="AB97">
        <f>BAWANA!AE97+BAWANA!AF97</f>
        <v>17.09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285.82000000000005</v>
      </c>
      <c r="E98">
        <f>BAWANA!AM98</f>
        <v>0</v>
      </c>
      <c r="F98">
        <f t="shared" si="11"/>
        <v>256</v>
      </c>
      <c r="G98">
        <f t="shared" si="12"/>
        <v>285.82000000000005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134.61000000000004</v>
      </c>
      <c r="Q98">
        <v>57.600000000000016</v>
      </c>
      <c r="R98">
        <v>5.0000000000000009</v>
      </c>
      <c r="S98">
        <v>19.000000000000004</v>
      </c>
      <c r="T98">
        <v>69.610000000000014</v>
      </c>
      <c r="U98" s="114">
        <f t="shared" si="9"/>
        <v>285.82000000000005</v>
      </c>
      <c r="V98" s="112">
        <f t="shared" si="10"/>
        <v>0</v>
      </c>
      <c r="Y98">
        <f>BAWANA!AW98+BAWANA!AX98</f>
        <v>17.09</v>
      </c>
      <c r="Z98">
        <f>BAWANA!BD98+BAWANA!BE98</f>
        <v>17.09</v>
      </c>
      <c r="AA98">
        <f>BAWANA!X98+BAWANA!Y98</f>
        <v>17.09</v>
      </c>
      <c r="AB98">
        <f>BAWANA!AE98+BAWANA!AF98</f>
        <v>17.09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6.6587549999999966</v>
      </c>
      <c r="E99" s="114">
        <f t="shared" si="14"/>
        <v>0</v>
      </c>
      <c r="F99" s="114">
        <f t="shared" si="14"/>
        <v>6.1440000000000001</v>
      </c>
      <c r="G99" s="114">
        <f t="shared" si="14"/>
        <v>6.6587549999999966</v>
      </c>
      <c r="H99" s="114"/>
      <c r="I99" s="114">
        <f t="shared" si="14"/>
        <v>3.1262700000000025</v>
      </c>
      <c r="J99" s="114">
        <f t="shared" si="14"/>
        <v>1.2864000000000013</v>
      </c>
      <c r="K99" s="114">
        <f t="shared" si="14"/>
        <v>0.12</v>
      </c>
      <c r="L99" s="114">
        <f t="shared" si="14"/>
        <v>0.45544499999999999</v>
      </c>
      <c r="M99" s="114">
        <f t="shared" si="14"/>
        <v>1.6706399999999977</v>
      </c>
      <c r="N99" s="114">
        <f t="shared" si="14"/>
        <v>6.6587549999999966</v>
      </c>
      <c r="O99" s="114">
        <f t="shared" si="14"/>
        <v>0</v>
      </c>
      <c r="P99" s="114">
        <f t="shared" si="14"/>
        <v>3.1262700000000025</v>
      </c>
      <c r="Q99" s="114">
        <f t="shared" si="14"/>
        <v>1.2864000000000013</v>
      </c>
      <c r="R99" s="114">
        <f t="shared" si="14"/>
        <v>0.12</v>
      </c>
      <c r="S99" s="114">
        <f t="shared" si="14"/>
        <v>0.45544499999999999</v>
      </c>
      <c r="T99" s="114">
        <f t="shared" si="14"/>
        <v>1.6706399999999977</v>
      </c>
      <c r="U99" s="114">
        <f t="shared" si="14"/>
        <v>6.6587549999999966</v>
      </c>
      <c r="V99" s="114">
        <f t="shared" si="10"/>
        <v>0</v>
      </c>
      <c r="Y99" s="114">
        <f>SUM(Y3:Y98)/4000</f>
        <v>0.56186250000000071</v>
      </c>
      <c r="Z99" s="114">
        <f t="shared" ref="Z99:AD99" si="15">SUM(Z3:Z98)/4000</f>
        <v>0.4593824999999998</v>
      </c>
      <c r="AA99" s="114">
        <f t="shared" si="15"/>
        <v>0.56186250000000071</v>
      </c>
      <c r="AB99" s="114">
        <f t="shared" si="15"/>
        <v>0.4593824999999998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620</v>
      </c>
      <c r="E3">
        <f>BAWANA!AQ3</f>
        <v>0</v>
      </c>
      <c r="F3">
        <f>(B3+C3)*0.8</f>
        <v>784</v>
      </c>
      <c r="G3">
        <f>(D3+E3)</f>
        <v>620</v>
      </c>
      <c r="H3" s="112"/>
      <c r="I3">
        <f>BRPL_EOD!AM3+BRPL_EOD!AN3</f>
        <v>500.25</v>
      </c>
      <c r="J3">
        <f>BYPL_EOD!AM3+BYPL_EOD!AN3</f>
        <v>49.89</v>
      </c>
      <c r="K3">
        <f>MES_EOD!AM3+MES_EOD!AN3</f>
        <v>0</v>
      </c>
      <c r="L3">
        <f>NDMC_EOD!AM3+NDMC_EOD!AN3</f>
        <v>0</v>
      </c>
      <c r="M3">
        <f>TPDDL_EOD!AM3+TPDDL_EOD!AN3</f>
        <v>69.849999999999994</v>
      </c>
      <c r="N3">
        <f t="shared" ref="N3:N66" si="0">SUM(I3:M3)</f>
        <v>619.99</v>
      </c>
      <c r="O3" s="112">
        <f t="shared" ref="O3:O66" si="1">G3-N3</f>
        <v>9.9999999999909051E-3</v>
      </c>
      <c r="P3">
        <v>500.25</v>
      </c>
      <c r="Q3">
        <v>49.893646891740076</v>
      </c>
      <c r="R3">
        <v>4.007100275121593E-4</v>
      </c>
      <c r="S3">
        <v>1.6063628355652273E-3</v>
      </c>
      <c r="T3">
        <v>69.854346035396858</v>
      </c>
      <c r="U3" s="114">
        <f t="shared" ref="U3:U66" si="2">SUM(P3:T3)</f>
        <v>620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620</v>
      </c>
      <c r="E4">
        <f>BAWANA!AQ4</f>
        <v>0</v>
      </c>
      <c r="F4">
        <f t="shared" ref="F4:F67" si="4">(B4+C4)*0.8</f>
        <v>784</v>
      </c>
      <c r="G4">
        <f t="shared" ref="G4:G67" si="5">(D4+E4)</f>
        <v>620</v>
      </c>
      <c r="H4" s="112"/>
      <c r="I4">
        <f>BRPL_EOD!AM4+BRPL_EOD!AN4</f>
        <v>500.25</v>
      </c>
      <c r="J4">
        <f>BYPL_EOD!AM4+BYPL_EOD!AN4</f>
        <v>49.89</v>
      </c>
      <c r="K4">
        <f>MES_EOD!AM4+MES_EOD!AN4</f>
        <v>0</v>
      </c>
      <c r="L4">
        <f>NDMC_EOD!AM4+NDMC_EOD!AN4</f>
        <v>0</v>
      </c>
      <c r="M4">
        <f>TPDDL_EOD!AM4+TPDDL_EOD!AN4</f>
        <v>69.849999999999994</v>
      </c>
      <c r="N4">
        <f t="shared" si="0"/>
        <v>619.99</v>
      </c>
      <c r="O4" s="112">
        <f t="shared" si="1"/>
        <v>9.9999999999909051E-3</v>
      </c>
      <c r="P4">
        <v>500.25</v>
      </c>
      <c r="Q4">
        <v>49.893646891740076</v>
      </c>
      <c r="R4">
        <v>4.007100275121593E-4</v>
      </c>
      <c r="S4">
        <v>1.6063628355652273E-3</v>
      </c>
      <c r="T4">
        <v>69.854346035396858</v>
      </c>
      <c r="U4" s="114">
        <f t="shared" si="2"/>
        <v>620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620</v>
      </c>
      <c r="E5">
        <f>BAWANA!AQ5</f>
        <v>0</v>
      </c>
      <c r="F5">
        <f t="shared" si="4"/>
        <v>784</v>
      </c>
      <c r="G5">
        <f t="shared" si="5"/>
        <v>620</v>
      </c>
      <c r="H5" s="112"/>
      <c r="I5">
        <f>BRPL_EOD!AM5+BRPL_EOD!AN5</f>
        <v>500.25</v>
      </c>
      <c r="J5">
        <f>BYPL_EOD!AM5+BYPL_EOD!AN5</f>
        <v>49.89</v>
      </c>
      <c r="K5">
        <f>MES_EOD!AM5+MES_EOD!AN5</f>
        <v>0</v>
      </c>
      <c r="L5">
        <f>NDMC_EOD!AM5+NDMC_EOD!AN5</f>
        <v>0</v>
      </c>
      <c r="M5">
        <f>TPDDL_EOD!AM5+TPDDL_EOD!AN5</f>
        <v>69.849999999999994</v>
      </c>
      <c r="N5">
        <f t="shared" si="0"/>
        <v>619.99</v>
      </c>
      <c r="O5" s="112">
        <f t="shared" si="1"/>
        <v>9.9999999999909051E-3</v>
      </c>
      <c r="P5">
        <v>500.25</v>
      </c>
      <c r="Q5">
        <v>49.893646891740076</v>
      </c>
      <c r="R5">
        <v>4.007100275121593E-4</v>
      </c>
      <c r="S5">
        <v>1.6063628355652273E-3</v>
      </c>
      <c r="T5">
        <v>69.854346035396858</v>
      </c>
      <c r="U5" s="114">
        <f t="shared" si="2"/>
        <v>620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620</v>
      </c>
      <c r="E6">
        <f>BAWANA!AQ6</f>
        <v>0</v>
      </c>
      <c r="F6">
        <f t="shared" si="4"/>
        <v>784</v>
      </c>
      <c r="G6">
        <f t="shared" si="5"/>
        <v>620</v>
      </c>
      <c r="H6" s="112"/>
      <c r="I6">
        <f>BRPL_EOD!AM6+BRPL_EOD!AN6</f>
        <v>500.25</v>
      </c>
      <c r="J6">
        <f>BYPL_EOD!AM6+BYPL_EOD!AN6</f>
        <v>49.89</v>
      </c>
      <c r="K6">
        <f>MES_EOD!AM6+MES_EOD!AN6</f>
        <v>0</v>
      </c>
      <c r="L6">
        <f>NDMC_EOD!AM6+NDMC_EOD!AN6</f>
        <v>0</v>
      </c>
      <c r="M6">
        <f>TPDDL_EOD!AM6+TPDDL_EOD!AN6</f>
        <v>69.849999999999994</v>
      </c>
      <c r="N6">
        <f t="shared" si="0"/>
        <v>619.99</v>
      </c>
      <c r="O6" s="112">
        <f t="shared" si="1"/>
        <v>9.9999999999909051E-3</v>
      </c>
      <c r="P6">
        <v>500.25</v>
      </c>
      <c r="Q6">
        <v>49.893646891740076</v>
      </c>
      <c r="R6">
        <v>4.007100275121593E-4</v>
      </c>
      <c r="S6">
        <v>1.6063628355652273E-3</v>
      </c>
      <c r="T6">
        <v>69.854346035396858</v>
      </c>
      <c r="U6" s="114">
        <f t="shared" si="2"/>
        <v>620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620</v>
      </c>
      <c r="E7">
        <f>BAWANA!AQ7</f>
        <v>0</v>
      </c>
      <c r="F7">
        <f t="shared" si="4"/>
        <v>784</v>
      </c>
      <c r="G7">
        <f t="shared" si="5"/>
        <v>620</v>
      </c>
      <c r="H7" s="112"/>
      <c r="I7">
        <f>BRPL_EOD!AM7+BRPL_EOD!AN7</f>
        <v>500.25</v>
      </c>
      <c r="J7">
        <f>BYPL_EOD!AM7+BYPL_EOD!AN7</f>
        <v>49.89</v>
      </c>
      <c r="K7">
        <f>MES_EOD!AM7+MES_EOD!AN7</f>
        <v>0</v>
      </c>
      <c r="L7">
        <f>NDMC_EOD!AM7+NDMC_EOD!AN7</f>
        <v>0</v>
      </c>
      <c r="M7">
        <f>TPDDL_EOD!AM7+TPDDL_EOD!AN7</f>
        <v>69.849999999999994</v>
      </c>
      <c r="N7">
        <f t="shared" si="0"/>
        <v>619.99</v>
      </c>
      <c r="O7" s="112">
        <f t="shared" si="1"/>
        <v>9.9999999999909051E-3</v>
      </c>
      <c r="P7">
        <v>500.25</v>
      </c>
      <c r="Q7">
        <v>49.893646891740076</v>
      </c>
      <c r="R7">
        <v>4.007100275121593E-4</v>
      </c>
      <c r="S7">
        <v>1.6063628355652273E-3</v>
      </c>
      <c r="T7">
        <v>69.854346035396858</v>
      </c>
      <c r="U7" s="114">
        <f t="shared" si="2"/>
        <v>620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620</v>
      </c>
      <c r="E8">
        <f>BAWANA!AQ8</f>
        <v>0</v>
      </c>
      <c r="F8">
        <f t="shared" si="4"/>
        <v>784</v>
      </c>
      <c r="G8">
        <f t="shared" si="5"/>
        <v>620</v>
      </c>
      <c r="H8" s="112"/>
      <c r="I8">
        <f>BRPL_EOD!AM8+BRPL_EOD!AN8</f>
        <v>500.25</v>
      </c>
      <c r="J8">
        <f>BYPL_EOD!AM8+BYPL_EOD!AN8</f>
        <v>49.89</v>
      </c>
      <c r="K8">
        <f>MES_EOD!AM8+MES_EOD!AN8</f>
        <v>0</v>
      </c>
      <c r="L8">
        <f>NDMC_EOD!AM8+NDMC_EOD!AN8</f>
        <v>0</v>
      </c>
      <c r="M8">
        <f>TPDDL_EOD!AM8+TPDDL_EOD!AN8</f>
        <v>69.849999999999994</v>
      </c>
      <c r="N8">
        <f t="shared" si="0"/>
        <v>619.99</v>
      </c>
      <c r="O8" s="112">
        <f t="shared" si="1"/>
        <v>9.9999999999909051E-3</v>
      </c>
      <c r="P8">
        <v>500.25</v>
      </c>
      <c r="Q8">
        <v>49.893646891740076</v>
      </c>
      <c r="R8">
        <v>4.007100275121593E-4</v>
      </c>
      <c r="S8">
        <v>1.6063628355652273E-3</v>
      </c>
      <c r="T8">
        <v>69.854346035396858</v>
      </c>
      <c r="U8" s="114">
        <f t="shared" si="2"/>
        <v>620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620</v>
      </c>
      <c r="E9">
        <f>BAWANA!AQ9</f>
        <v>0</v>
      </c>
      <c r="F9">
        <f t="shared" si="4"/>
        <v>784</v>
      </c>
      <c r="G9">
        <f t="shared" si="5"/>
        <v>620</v>
      </c>
      <c r="H9" s="112"/>
      <c r="I9">
        <f>BRPL_EOD!AM9+BRPL_EOD!AN9</f>
        <v>500.25</v>
      </c>
      <c r="J9">
        <f>BYPL_EOD!AM9+BYPL_EOD!AN9</f>
        <v>49.89</v>
      </c>
      <c r="K9">
        <f>MES_EOD!AM9+MES_EOD!AN9</f>
        <v>0</v>
      </c>
      <c r="L9">
        <f>NDMC_EOD!AM9+NDMC_EOD!AN9</f>
        <v>0</v>
      </c>
      <c r="M9">
        <f>TPDDL_EOD!AM9+TPDDL_EOD!AN9</f>
        <v>69.849999999999994</v>
      </c>
      <c r="N9">
        <f t="shared" si="0"/>
        <v>619.99</v>
      </c>
      <c r="O9" s="112">
        <f t="shared" si="1"/>
        <v>9.9999999999909051E-3</v>
      </c>
      <c r="P9">
        <v>500.25</v>
      </c>
      <c r="Q9">
        <v>49.893646891740076</v>
      </c>
      <c r="R9">
        <v>4.007100275121593E-4</v>
      </c>
      <c r="S9">
        <v>1.6063628355652273E-3</v>
      </c>
      <c r="T9">
        <v>69.854346035396858</v>
      </c>
      <c r="U9" s="114">
        <f t="shared" si="2"/>
        <v>620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620</v>
      </c>
      <c r="E10">
        <f>BAWANA!AQ10</f>
        <v>0</v>
      </c>
      <c r="F10">
        <f t="shared" si="4"/>
        <v>784</v>
      </c>
      <c r="G10">
        <f t="shared" si="5"/>
        <v>620</v>
      </c>
      <c r="H10" s="112"/>
      <c r="I10">
        <f>BRPL_EOD!AM10+BRPL_EOD!AN10</f>
        <v>500.25</v>
      </c>
      <c r="J10">
        <f>BYPL_EOD!AM10+BYPL_EOD!AN10</f>
        <v>49.89</v>
      </c>
      <c r="K10">
        <f>MES_EOD!AM10+MES_EOD!AN10</f>
        <v>0</v>
      </c>
      <c r="L10">
        <f>NDMC_EOD!AM10+NDMC_EOD!AN10</f>
        <v>0</v>
      </c>
      <c r="M10">
        <f>TPDDL_EOD!AM10+TPDDL_EOD!AN10</f>
        <v>69.849999999999994</v>
      </c>
      <c r="N10">
        <f t="shared" si="0"/>
        <v>619.99</v>
      </c>
      <c r="O10" s="112">
        <f t="shared" si="1"/>
        <v>9.9999999999909051E-3</v>
      </c>
      <c r="P10">
        <v>500.25</v>
      </c>
      <c r="Q10">
        <v>49.893646891740076</v>
      </c>
      <c r="R10">
        <v>4.007100275121593E-4</v>
      </c>
      <c r="S10">
        <v>1.6063628355652273E-3</v>
      </c>
      <c r="T10">
        <v>69.854346035396858</v>
      </c>
      <c r="U10" s="114">
        <f t="shared" si="2"/>
        <v>620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620</v>
      </c>
      <c r="E11">
        <f>BAWANA!AQ11</f>
        <v>0</v>
      </c>
      <c r="F11">
        <f t="shared" si="4"/>
        <v>784</v>
      </c>
      <c r="G11">
        <f t="shared" si="5"/>
        <v>620</v>
      </c>
      <c r="H11" s="112"/>
      <c r="I11">
        <f>BRPL_EOD!AM11+BRPL_EOD!AN11</f>
        <v>500</v>
      </c>
      <c r="J11">
        <f>BYPL_EOD!AM11+BYPL_EOD!AN11</f>
        <v>50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620</v>
      </c>
      <c r="O11" s="112">
        <f t="shared" si="1"/>
        <v>0</v>
      </c>
      <c r="P11">
        <v>500</v>
      </c>
      <c r="Q11">
        <v>50</v>
      </c>
      <c r="R11">
        <v>0</v>
      </c>
      <c r="S11">
        <v>0</v>
      </c>
      <c r="T11">
        <v>70</v>
      </c>
      <c r="U11" s="114">
        <f t="shared" si="2"/>
        <v>620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620</v>
      </c>
      <c r="E12">
        <f>BAWANA!AQ12</f>
        <v>0</v>
      </c>
      <c r="F12">
        <f t="shared" si="4"/>
        <v>784</v>
      </c>
      <c r="G12">
        <f t="shared" si="5"/>
        <v>620</v>
      </c>
      <c r="H12" s="112"/>
      <c r="I12">
        <f>BRPL_EOD!AM12+BRPL_EOD!AN12</f>
        <v>500</v>
      </c>
      <c r="J12">
        <f>BYPL_EOD!AM12+BYPL_EOD!AN12</f>
        <v>50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620</v>
      </c>
      <c r="O12" s="112">
        <f t="shared" si="1"/>
        <v>0</v>
      </c>
      <c r="P12">
        <v>500</v>
      </c>
      <c r="Q12">
        <v>50</v>
      </c>
      <c r="R12">
        <v>0</v>
      </c>
      <c r="S12">
        <v>0</v>
      </c>
      <c r="T12">
        <v>70</v>
      </c>
      <c r="U12" s="114">
        <f t="shared" si="2"/>
        <v>620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620</v>
      </c>
      <c r="E13">
        <f>BAWANA!AQ13</f>
        <v>0</v>
      </c>
      <c r="F13">
        <f t="shared" si="4"/>
        <v>784</v>
      </c>
      <c r="G13">
        <f t="shared" si="5"/>
        <v>620</v>
      </c>
      <c r="H13" s="112"/>
      <c r="I13">
        <f>BRPL_EOD!AM13+BRPL_EOD!AN13</f>
        <v>500</v>
      </c>
      <c r="J13">
        <f>BYPL_EOD!AM13+BYPL_EOD!AN13</f>
        <v>50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620</v>
      </c>
      <c r="O13" s="112">
        <f t="shared" si="1"/>
        <v>0</v>
      </c>
      <c r="P13">
        <v>500</v>
      </c>
      <c r="Q13">
        <v>50</v>
      </c>
      <c r="R13">
        <v>0</v>
      </c>
      <c r="S13">
        <v>0</v>
      </c>
      <c r="T13">
        <v>70</v>
      </c>
      <c r="U13" s="114">
        <f t="shared" si="2"/>
        <v>620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620</v>
      </c>
      <c r="E14">
        <f>BAWANA!AQ14</f>
        <v>0</v>
      </c>
      <c r="F14">
        <f t="shared" si="4"/>
        <v>784</v>
      </c>
      <c r="G14">
        <f t="shared" si="5"/>
        <v>620</v>
      </c>
      <c r="H14" s="112"/>
      <c r="I14">
        <f>BRPL_EOD!AM14+BRPL_EOD!AN14</f>
        <v>500</v>
      </c>
      <c r="J14">
        <f>BYPL_EOD!AM14+BYPL_EOD!AN14</f>
        <v>50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620</v>
      </c>
      <c r="O14" s="112">
        <f t="shared" si="1"/>
        <v>0</v>
      </c>
      <c r="P14">
        <v>500</v>
      </c>
      <c r="Q14">
        <v>50</v>
      </c>
      <c r="R14">
        <v>0</v>
      </c>
      <c r="S14">
        <v>0</v>
      </c>
      <c r="T14">
        <v>70</v>
      </c>
      <c r="U14" s="114">
        <f t="shared" si="2"/>
        <v>620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620</v>
      </c>
      <c r="E15">
        <f>BAWANA!AQ15</f>
        <v>0</v>
      </c>
      <c r="F15">
        <f t="shared" si="4"/>
        <v>784</v>
      </c>
      <c r="G15">
        <f t="shared" si="5"/>
        <v>620</v>
      </c>
      <c r="H15" s="112"/>
      <c r="I15">
        <f>BRPL_EOD!AM15+BRPL_EOD!AN15</f>
        <v>500</v>
      </c>
      <c r="J15">
        <f>BYPL_EOD!AM15+BYPL_EOD!AN15</f>
        <v>50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620</v>
      </c>
      <c r="O15" s="112">
        <f t="shared" si="1"/>
        <v>0</v>
      </c>
      <c r="P15">
        <v>500</v>
      </c>
      <c r="Q15">
        <v>50</v>
      </c>
      <c r="R15">
        <v>0</v>
      </c>
      <c r="S15">
        <v>0</v>
      </c>
      <c r="T15">
        <v>70</v>
      </c>
      <c r="U15" s="114">
        <f t="shared" si="2"/>
        <v>620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620</v>
      </c>
      <c r="E16">
        <f>BAWANA!AQ16</f>
        <v>0</v>
      </c>
      <c r="F16">
        <f t="shared" si="4"/>
        <v>784</v>
      </c>
      <c r="G16">
        <f t="shared" si="5"/>
        <v>620</v>
      </c>
      <c r="H16" s="112"/>
      <c r="I16">
        <f>BRPL_EOD!AM16+BRPL_EOD!AN16</f>
        <v>500</v>
      </c>
      <c r="J16">
        <f>BYPL_EOD!AM16+BYPL_EOD!AN16</f>
        <v>50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620</v>
      </c>
      <c r="O16" s="112">
        <f t="shared" si="1"/>
        <v>0</v>
      </c>
      <c r="P16">
        <v>500</v>
      </c>
      <c r="Q16">
        <v>50</v>
      </c>
      <c r="R16">
        <v>0</v>
      </c>
      <c r="S16">
        <v>0</v>
      </c>
      <c r="T16">
        <v>70</v>
      </c>
      <c r="U16" s="114">
        <f t="shared" si="2"/>
        <v>620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570</v>
      </c>
      <c r="E17">
        <f>BAWANA!AQ17</f>
        <v>0</v>
      </c>
      <c r="F17">
        <f t="shared" si="4"/>
        <v>784</v>
      </c>
      <c r="G17">
        <f t="shared" si="5"/>
        <v>570</v>
      </c>
      <c r="H17" s="112"/>
      <c r="I17">
        <f>BRPL_EOD!AM17+BRPL_EOD!AN17</f>
        <v>450</v>
      </c>
      <c r="J17">
        <f>BYPL_EOD!AM17+BYPL_EOD!AN17</f>
        <v>50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570</v>
      </c>
      <c r="O17" s="112">
        <f t="shared" si="1"/>
        <v>0</v>
      </c>
      <c r="P17">
        <v>450</v>
      </c>
      <c r="Q17">
        <v>50</v>
      </c>
      <c r="R17">
        <v>0</v>
      </c>
      <c r="S17">
        <v>0</v>
      </c>
      <c r="T17">
        <v>70</v>
      </c>
      <c r="U17" s="114">
        <f t="shared" si="2"/>
        <v>570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570</v>
      </c>
      <c r="E18">
        <f>BAWANA!AQ18</f>
        <v>0</v>
      </c>
      <c r="F18">
        <f t="shared" si="4"/>
        <v>784</v>
      </c>
      <c r="G18">
        <f t="shared" si="5"/>
        <v>570</v>
      </c>
      <c r="H18" s="112"/>
      <c r="I18">
        <f>BRPL_EOD!AM18+BRPL_EOD!AN18</f>
        <v>450</v>
      </c>
      <c r="J18">
        <f>BYPL_EOD!AM18+BYPL_EOD!AN18</f>
        <v>50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570</v>
      </c>
      <c r="O18" s="112">
        <f t="shared" si="1"/>
        <v>0</v>
      </c>
      <c r="P18">
        <v>450</v>
      </c>
      <c r="Q18">
        <v>50</v>
      </c>
      <c r="R18">
        <v>0</v>
      </c>
      <c r="S18">
        <v>0</v>
      </c>
      <c r="T18">
        <v>70</v>
      </c>
      <c r="U18" s="114">
        <f t="shared" si="2"/>
        <v>570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570</v>
      </c>
      <c r="E19">
        <f>BAWANA!AQ19</f>
        <v>0</v>
      </c>
      <c r="F19">
        <f t="shared" si="4"/>
        <v>784</v>
      </c>
      <c r="G19">
        <f t="shared" si="5"/>
        <v>570</v>
      </c>
      <c r="H19" s="112"/>
      <c r="I19">
        <f>BRPL_EOD!AM19+BRPL_EOD!AN19</f>
        <v>450</v>
      </c>
      <c r="J19">
        <f>BYPL_EOD!AM19+BYPL_EOD!AN19</f>
        <v>50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570</v>
      </c>
      <c r="O19" s="112">
        <f t="shared" si="1"/>
        <v>0</v>
      </c>
      <c r="P19">
        <v>450</v>
      </c>
      <c r="Q19">
        <v>50</v>
      </c>
      <c r="R19">
        <v>0</v>
      </c>
      <c r="S19">
        <v>0</v>
      </c>
      <c r="T19">
        <v>70</v>
      </c>
      <c r="U19" s="114">
        <f t="shared" si="2"/>
        <v>570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540</v>
      </c>
      <c r="E20">
        <f>BAWANA!AQ20</f>
        <v>0</v>
      </c>
      <c r="F20">
        <f t="shared" si="4"/>
        <v>784</v>
      </c>
      <c r="G20">
        <f t="shared" si="5"/>
        <v>540</v>
      </c>
      <c r="H20" s="112"/>
      <c r="I20">
        <f>BRPL_EOD!AM20+BRPL_EOD!AN20</f>
        <v>420</v>
      </c>
      <c r="J20">
        <f>BYPL_EOD!AM20+BYPL_EOD!AN20</f>
        <v>50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540</v>
      </c>
      <c r="O20" s="112">
        <f t="shared" si="1"/>
        <v>0</v>
      </c>
      <c r="P20">
        <v>420</v>
      </c>
      <c r="Q20">
        <v>50</v>
      </c>
      <c r="R20">
        <v>0</v>
      </c>
      <c r="S20">
        <v>0</v>
      </c>
      <c r="T20">
        <v>70</v>
      </c>
      <c r="U20" s="114">
        <f t="shared" si="2"/>
        <v>540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540</v>
      </c>
      <c r="E21">
        <f>BAWANA!AQ21</f>
        <v>0</v>
      </c>
      <c r="F21">
        <f t="shared" si="4"/>
        <v>784</v>
      </c>
      <c r="G21">
        <f t="shared" si="5"/>
        <v>540</v>
      </c>
      <c r="H21" s="112"/>
      <c r="I21">
        <f>BRPL_EOD!AM21+BRPL_EOD!AN21</f>
        <v>420</v>
      </c>
      <c r="J21">
        <f>BYPL_EOD!AM21+BYPL_EOD!AN21</f>
        <v>50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540</v>
      </c>
      <c r="O21" s="112">
        <f t="shared" si="1"/>
        <v>0</v>
      </c>
      <c r="P21">
        <v>420</v>
      </c>
      <c r="Q21">
        <v>50</v>
      </c>
      <c r="R21">
        <v>0</v>
      </c>
      <c r="S21">
        <v>0</v>
      </c>
      <c r="T21">
        <v>70</v>
      </c>
      <c r="U21" s="114">
        <f t="shared" si="2"/>
        <v>540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530</v>
      </c>
      <c r="E22">
        <f>BAWANA!AQ22</f>
        <v>0</v>
      </c>
      <c r="F22">
        <f t="shared" si="4"/>
        <v>784</v>
      </c>
      <c r="G22">
        <f t="shared" si="5"/>
        <v>530</v>
      </c>
      <c r="H22" s="112"/>
      <c r="I22">
        <f>BRPL_EOD!AM22+BRPL_EOD!AN22</f>
        <v>410</v>
      </c>
      <c r="J22">
        <f>BYPL_EOD!AM22+BYPL_EOD!AN22</f>
        <v>50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530</v>
      </c>
      <c r="O22" s="112">
        <f t="shared" si="1"/>
        <v>0</v>
      </c>
      <c r="P22">
        <v>410</v>
      </c>
      <c r="Q22">
        <v>50</v>
      </c>
      <c r="R22">
        <v>0</v>
      </c>
      <c r="S22">
        <v>0</v>
      </c>
      <c r="T22">
        <v>70</v>
      </c>
      <c r="U22" s="114">
        <f t="shared" si="2"/>
        <v>530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490</v>
      </c>
      <c r="E23">
        <f>BAWANA!AQ23</f>
        <v>0</v>
      </c>
      <c r="F23">
        <f t="shared" si="4"/>
        <v>784</v>
      </c>
      <c r="G23">
        <f t="shared" si="5"/>
        <v>490</v>
      </c>
      <c r="H23" s="112"/>
      <c r="I23">
        <f>BRPL_EOD!AM23+BRPL_EOD!AN23</f>
        <v>370</v>
      </c>
      <c r="J23">
        <f>BYPL_EOD!AM23+BYPL_EOD!AN23</f>
        <v>50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490</v>
      </c>
      <c r="O23" s="112">
        <f t="shared" si="1"/>
        <v>0</v>
      </c>
      <c r="P23">
        <v>370</v>
      </c>
      <c r="Q23">
        <v>50</v>
      </c>
      <c r="R23">
        <v>0</v>
      </c>
      <c r="S23">
        <v>0</v>
      </c>
      <c r="T23">
        <v>70</v>
      </c>
      <c r="U23" s="114">
        <f t="shared" si="2"/>
        <v>490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784</v>
      </c>
      <c r="G24">
        <f t="shared" si="5"/>
        <v>420</v>
      </c>
      <c r="H24" s="112"/>
      <c r="I24">
        <f>BRPL_EOD!AM24+BRPL_EOD!AN24</f>
        <v>300</v>
      </c>
      <c r="J24">
        <f>BYPL_EOD!AM24+BYPL_EOD!AN24</f>
        <v>50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420</v>
      </c>
      <c r="O24" s="112">
        <f t="shared" si="1"/>
        <v>0</v>
      </c>
      <c r="P24">
        <v>300</v>
      </c>
      <c r="Q24">
        <v>50</v>
      </c>
      <c r="R24">
        <v>0</v>
      </c>
      <c r="S24">
        <v>0</v>
      </c>
      <c r="T24">
        <v>70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784</v>
      </c>
      <c r="G25">
        <f t="shared" si="5"/>
        <v>420</v>
      </c>
      <c r="H25" s="112"/>
      <c r="I25">
        <f>BRPL_EOD!AM25+BRPL_EOD!AN25</f>
        <v>300</v>
      </c>
      <c r="J25">
        <f>BYPL_EOD!AM25+BYPL_EOD!AN25</f>
        <v>50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420</v>
      </c>
      <c r="O25" s="112">
        <f t="shared" si="1"/>
        <v>0</v>
      </c>
      <c r="P25">
        <v>300</v>
      </c>
      <c r="Q25">
        <v>50</v>
      </c>
      <c r="R25">
        <v>0</v>
      </c>
      <c r="S25">
        <v>0</v>
      </c>
      <c r="T25">
        <v>70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784</v>
      </c>
      <c r="G26">
        <f t="shared" si="5"/>
        <v>420</v>
      </c>
      <c r="H26" s="112"/>
      <c r="I26">
        <f>BRPL_EOD!AM26+BRPL_EOD!AN26</f>
        <v>300</v>
      </c>
      <c r="J26">
        <f>BYPL_EOD!AM26+BYPL_EOD!AN26</f>
        <v>50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420</v>
      </c>
      <c r="O26" s="112">
        <f t="shared" si="1"/>
        <v>0</v>
      </c>
      <c r="P26">
        <v>300</v>
      </c>
      <c r="Q26">
        <v>50</v>
      </c>
      <c r="R26">
        <v>0</v>
      </c>
      <c r="S26">
        <v>0</v>
      </c>
      <c r="T26">
        <v>70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784</v>
      </c>
      <c r="G27">
        <f t="shared" si="5"/>
        <v>420</v>
      </c>
      <c r="H27" s="112"/>
      <c r="I27">
        <f>BRPL_EOD!AM27+BRPL_EOD!AN27</f>
        <v>300</v>
      </c>
      <c r="J27">
        <f>BYPL_EOD!AM27+BYPL_EOD!AN27</f>
        <v>50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420</v>
      </c>
      <c r="O27" s="112">
        <f t="shared" si="1"/>
        <v>0</v>
      </c>
      <c r="P27">
        <v>300</v>
      </c>
      <c r="Q27">
        <v>50</v>
      </c>
      <c r="R27">
        <v>0</v>
      </c>
      <c r="S27">
        <v>0</v>
      </c>
      <c r="T27">
        <v>70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784</v>
      </c>
      <c r="G28">
        <f t="shared" si="5"/>
        <v>420</v>
      </c>
      <c r="H28" s="112"/>
      <c r="I28">
        <f>BRPL_EOD!AM28+BRPL_EOD!AN28</f>
        <v>300</v>
      </c>
      <c r="J28">
        <f>BYPL_EOD!AM28+BYPL_EOD!AN28</f>
        <v>50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420</v>
      </c>
      <c r="O28" s="112">
        <f t="shared" si="1"/>
        <v>0</v>
      </c>
      <c r="P28">
        <v>300</v>
      </c>
      <c r="Q28">
        <v>50</v>
      </c>
      <c r="R28">
        <v>0</v>
      </c>
      <c r="S28">
        <v>0</v>
      </c>
      <c r="T28">
        <v>70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784</v>
      </c>
      <c r="G29">
        <f t="shared" si="5"/>
        <v>420</v>
      </c>
      <c r="H29" s="112"/>
      <c r="I29">
        <f>BRPL_EOD!AM29+BRPL_EOD!AN29</f>
        <v>300</v>
      </c>
      <c r="J29">
        <f>BYPL_EOD!AM29+BYPL_EOD!AN29</f>
        <v>50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420</v>
      </c>
      <c r="O29" s="112">
        <f t="shared" si="1"/>
        <v>0</v>
      </c>
      <c r="P29">
        <v>300</v>
      </c>
      <c r="Q29">
        <v>50</v>
      </c>
      <c r="R29">
        <v>0</v>
      </c>
      <c r="S29">
        <v>0</v>
      </c>
      <c r="T29">
        <v>70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784</v>
      </c>
      <c r="G30">
        <f t="shared" si="5"/>
        <v>420</v>
      </c>
      <c r="H30" s="112"/>
      <c r="I30">
        <f>BRPL_EOD!AM30+BRPL_EOD!AN30</f>
        <v>300</v>
      </c>
      <c r="J30">
        <f>BYPL_EOD!AM30+BYPL_EOD!AN30</f>
        <v>50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420</v>
      </c>
      <c r="O30" s="112">
        <f t="shared" si="1"/>
        <v>0</v>
      </c>
      <c r="P30">
        <v>300</v>
      </c>
      <c r="Q30">
        <v>50</v>
      </c>
      <c r="R30">
        <v>0</v>
      </c>
      <c r="S30">
        <v>0</v>
      </c>
      <c r="T30">
        <v>70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784</v>
      </c>
      <c r="G31">
        <f t="shared" si="5"/>
        <v>420</v>
      </c>
      <c r="H31" s="112"/>
      <c r="I31">
        <f>BRPL_EOD!AM31+BRPL_EOD!AN31</f>
        <v>300</v>
      </c>
      <c r="J31">
        <f>BYPL_EOD!AM31+BYPL_EOD!AN31</f>
        <v>50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420</v>
      </c>
      <c r="O31" s="112">
        <f t="shared" si="1"/>
        <v>0</v>
      </c>
      <c r="P31">
        <v>300</v>
      </c>
      <c r="Q31">
        <v>50</v>
      </c>
      <c r="R31">
        <v>0</v>
      </c>
      <c r="S31">
        <v>0</v>
      </c>
      <c r="T31">
        <v>70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784</v>
      </c>
      <c r="G32">
        <f t="shared" si="5"/>
        <v>420</v>
      </c>
      <c r="H32" s="112"/>
      <c r="I32">
        <f>BRPL_EOD!AM32+BRPL_EOD!AN32</f>
        <v>300</v>
      </c>
      <c r="J32">
        <f>BYPL_EOD!AM32+BYPL_EOD!AN32</f>
        <v>50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420</v>
      </c>
      <c r="O32" s="112">
        <f t="shared" si="1"/>
        <v>0</v>
      </c>
      <c r="P32">
        <v>300</v>
      </c>
      <c r="Q32">
        <v>50</v>
      </c>
      <c r="R32">
        <v>0</v>
      </c>
      <c r="S32">
        <v>0</v>
      </c>
      <c r="T32">
        <v>70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784</v>
      </c>
      <c r="G33">
        <f t="shared" si="5"/>
        <v>420</v>
      </c>
      <c r="H33" s="112"/>
      <c r="I33">
        <f>BRPL_EOD!AM33+BRPL_EOD!AN33</f>
        <v>300</v>
      </c>
      <c r="J33">
        <f>BYPL_EOD!AM33+BYPL_EOD!AN33</f>
        <v>50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420</v>
      </c>
      <c r="O33" s="112">
        <f t="shared" si="1"/>
        <v>0</v>
      </c>
      <c r="P33">
        <v>300</v>
      </c>
      <c r="Q33">
        <v>50</v>
      </c>
      <c r="R33">
        <v>0</v>
      </c>
      <c r="S33">
        <v>0</v>
      </c>
      <c r="T33">
        <v>70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784</v>
      </c>
      <c r="G34">
        <f t="shared" si="5"/>
        <v>420</v>
      </c>
      <c r="H34" s="112"/>
      <c r="I34">
        <f>BRPL_EOD!AM34+BRPL_EOD!AN34</f>
        <v>300</v>
      </c>
      <c r="J34">
        <f>BYPL_EOD!AM34+BYPL_EOD!AN34</f>
        <v>50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420</v>
      </c>
      <c r="O34" s="112">
        <f t="shared" si="1"/>
        <v>0</v>
      </c>
      <c r="P34">
        <v>300</v>
      </c>
      <c r="Q34">
        <v>50</v>
      </c>
      <c r="R34">
        <v>0</v>
      </c>
      <c r="S34">
        <v>0</v>
      </c>
      <c r="T34">
        <v>70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784</v>
      </c>
      <c r="G35">
        <f t="shared" si="5"/>
        <v>420</v>
      </c>
      <c r="H35" s="112"/>
      <c r="I35">
        <f>BRPL_EOD!AM35+BRPL_EOD!AN35</f>
        <v>340</v>
      </c>
      <c r="J35">
        <f>BYPL_EOD!AM35+BYPL_EOD!AN35</f>
        <v>50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420</v>
      </c>
      <c r="O35" s="112">
        <f t="shared" si="1"/>
        <v>0</v>
      </c>
      <c r="P35">
        <v>340</v>
      </c>
      <c r="Q35">
        <v>50</v>
      </c>
      <c r="R35">
        <v>0</v>
      </c>
      <c r="S35">
        <v>0</v>
      </c>
      <c r="T35">
        <v>30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784</v>
      </c>
      <c r="G36">
        <f t="shared" si="5"/>
        <v>420</v>
      </c>
      <c r="H36" s="112"/>
      <c r="I36">
        <f>BRPL_EOD!AM36+BRPL_EOD!AN36</f>
        <v>340</v>
      </c>
      <c r="J36">
        <f>BYPL_EOD!AM36+BYPL_EOD!AN36</f>
        <v>50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420</v>
      </c>
      <c r="O36" s="112">
        <f t="shared" si="1"/>
        <v>0</v>
      </c>
      <c r="P36">
        <v>340</v>
      </c>
      <c r="Q36">
        <v>50</v>
      </c>
      <c r="R36">
        <v>0</v>
      </c>
      <c r="S36">
        <v>0</v>
      </c>
      <c r="T36">
        <v>30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784</v>
      </c>
      <c r="G37">
        <f t="shared" si="5"/>
        <v>420</v>
      </c>
      <c r="H37" s="112"/>
      <c r="I37">
        <f>BRPL_EOD!AM37+BRPL_EOD!AN37</f>
        <v>340</v>
      </c>
      <c r="J37">
        <f>BYPL_EOD!AM37+BYPL_EOD!AN37</f>
        <v>50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420</v>
      </c>
      <c r="O37" s="112">
        <f t="shared" si="1"/>
        <v>0</v>
      </c>
      <c r="P37">
        <v>340</v>
      </c>
      <c r="Q37">
        <v>50</v>
      </c>
      <c r="R37">
        <v>0</v>
      </c>
      <c r="S37">
        <v>0</v>
      </c>
      <c r="T37">
        <v>30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784</v>
      </c>
      <c r="G38">
        <f t="shared" si="5"/>
        <v>420</v>
      </c>
      <c r="H38" s="112"/>
      <c r="I38">
        <f>BRPL_EOD!AM38+BRPL_EOD!AN38</f>
        <v>340</v>
      </c>
      <c r="J38">
        <f>BYPL_EOD!AM38+BYPL_EOD!AN38</f>
        <v>50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420</v>
      </c>
      <c r="O38" s="112">
        <f t="shared" si="1"/>
        <v>0</v>
      </c>
      <c r="P38">
        <v>340</v>
      </c>
      <c r="Q38">
        <v>50</v>
      </c>
      <c r="R38">
        <v>0</v>
      </c>
      <c r="S38">
        <v>0</v>
      </c>
      <c r="T38">
        <v>30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420</v>
      </c>
      <c r="E39">
        <f>BAWANA!AQ39</f>
        <v>0</v>
      </c>
      <c r="F39">
        <f t="shared" si="4"/>
        <v>784</v>
      </c>
      <c r="G39">
        <f t="shared" si="5"/>
        <v>420</v>
      </c>
      <c r="H39" s="112"/>
      <c r="I39">
        <f>BRPL_EOD!AM39+BRPL_EOD!AN39</f>
        <v>340</v>
      </c>
      <c r="J39">
        <f>BYPL_EOD!AM39+BYPL_EOD!AN39</f>
        <v>50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420</v>
      </c>
      <c r="O39" s="112">
        <f t="shared" si="1"/>
        <v>0</v>
      </c>
      <c r="P39">
        <v>340</v>
      </c>
      <c r="Q39">
        <v>50</v>
      </c>
      <c r="R39">
        <v>0</v>
      </c>
      <c r="S39">
        <v>0</v>
      </c>
      <c r="T39">
        <v>30</v>
      </c>
      <c r="U39" s="114">
        <f t="shared" si="2"/>
        <v>420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420</v>
      </c>
      <c r="E40">
        <f>BAWANA!AQ40</f>
        <v>0</v>
      </c>
      <c r="F40">
        <f t="shared" si="4"/>
        <v>784</v>
      </c>
      <c r="G40">
        <f t="shared" si="5"/>
        <v>420</v>
      </c>
      <c r="H40" s="112"/>
      <c r="I40">
        <f>BRPL_EOD!AM40+BRPL_EOD!AN40</f>
        <v>340</v>
      </c>
      <c r="J40">
        <f>BYPL_EOD!AM40+BYPL_EOD!AN40</f>
        <v>50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420</v>
      </c>
      <c r="O40" s="112">
        <f t="shared" si="1"/>
        <v>0</v>
      </c>
      <c r="P40">
        <v>340</v>
      </c>
      <c r="Q40">
        <v>50</v>
      </c>
      <c r="R40">
        <v>0</v>
      </c>
      <c r="S40">
        <v>0</v>
      </c>
      <c r="T40">
        <v>30</v>
      </c>
      <c r="U40" s="114">
        <f t="shared" si="2"/>
        <v>420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784</v>
      </c>
      <c r="G41">
        <f t="shared" si="5"/>
        <v>420</v>
      </c>
      <c r="H41" s="112"/>
      <c r="I41">
        <f>BRPL_EOD!AM41+BRPL_EOD!AN41</f>
        <v>340</v>
      </c>
      <c r="J41">
        <f>BYPL_EOD!AM41+BYPL_EOD!AN41</f>
        <v>50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420</v>
      </c>
      <c r="O41" s="112">
        <f t="shared" si="1"/>
        <v>0</v>
      </c>
      <c r="P41">
        <v>340</v>
      </c>
      <c r="Q41">
        <v>50</v>
      </c>
      <c r="R41">
        <v>0</v>
      </c>
      <c r="S41">
        <v>0</v>
      </c>
      <c r="T41">
        <v>30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784</v>
      </c>
      <c r="G42">
        <f t="shared" si="5"/>
        <v>420</v>
      </c>
      <c r="H42" s="112"/>
      <c r="I42">
        <f>BRPL_EOD!AM42+BRPL_EOD!AN42</f>
        <v>340</v>
      </c>
      <c r="J42">
        <f>BYPL_EOD!AM42+BYPL_EOD!AN42</f>
        <v>50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420</v>
      </c>
      <c r="O42" s="112">
        <f t="shared" si="1"/>
        <v>0</v>
      </c>
      <c r="P42">
        <v>340</v>
      </c>
      <c r="Q42">
        <v>50</v>
      </c>
      <c r="R42">
        <v>0</v>
      </c>
      <c r="S42">
        <v>0</v>
      </c>
      <c r="T42">
        <v>30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768</v>
      </c>
      <c r="G43">
        <f t="shared" si="5"/>
        <v>420</v>
      </c>
      <c r="H43" s="112"/>
      <c r="I43">
        <f>BRPL_EOD!AM43+BRPL_EOD!AN43</f>
        <v>340</v>
      </c>
      <c r="J43">
        <f>BYPL_EOD!AM43+BYPL_EOD!AN43</f>
        <v>50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420</v>
      </c>
      <c r="O43" s="112">
        <f t="shared" si="1"/>
        <v>0</v>
      </c>
      <c r="P43">
        <v>340</v>
      </c>
      <c r="Q43">
        <v>50</v>
      </c>
      <c r="R43">
        <v>0</v>
      </c>
      <c r="S43">
        <v>0</v>
      </c>
      <c r="T43">
        <v>30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340</v>
      </c>
      <c r="J44">
        <f>BYPL_EOD!AM44+BYPL_EOD!AN44</f>
        <v>50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420</v>
      </c>
      <c r="O44" s="112">
        <f t="shared" si="1"/>
        <v>0</v>
      </c>
      <c r="P44">
        <v>340</v>
      </c>
      <c r="Q44">
        <v>50</v>
      </c>
      <c r="R44">
        <v>0</v>
      </c>
      <c r="S44">
        <v>0</v>
      </c>
      <c r="T44">
        <v>30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768</v>
      </c>
      <c r="G45">
        <f t="shared" si="5"/>
        <v>420</v>
      </c>
      <c r="H45" s="112"/>
      <c r="I45">
        <f>BRPL_EOD!AM45+BRPL_EOD!AN45</f>
        <v>340</v>
      </c>
      <c r="J45">
        <f>BYPL_EOD!AM45+BYPL_EOD!AN45</f>
        <v>50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420</v>
      </c>
      <c r="O45" s="112">
        <f t="shared" si="1"/>
        <v>0</v>
      </c>
      <c r="P45">
        <v>340</v>
      </c>
      <c r="Q45">
        <v>50</v>
      </c>
      <c r="R45">
        <v>0</v>
      </c>
      <c r="S45">
        <v>0</v>
      </c>
      <c r="T45">
        <v>30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420</v>
      </c>
      <c r="E46">
        <f>BAWANA!AQ46</f>
        <v>0</v>
      </c>
      <c r="F46">
        <f t="shared" si="4"/>
        <v>768</v>
      </c>
      <c r="G46">
        <f t="shared" si="5"/>
        <v>420</v>
      </c>
      <c r="H46" s="112"/>
      <c r="I46">
        <f>BRPL_EOD!AM46+BRPL_EOD!AN46</f>
        <v>340</v>
      </c>
      <c r="J46">
        <f>BYPL_EOD!AM46+BYPL_EOD!AN46</f>
        <v>50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420</v>
      </c>
      <c r="O46" s="112">
        <f t="shared" si="1"/>
        <v>0</v>
      </c>
      <c r="P46">
        <v>340</v>
      </c>
      <c r="Q46">
        <v>50</v>
      </c>
      <c r="R46">
        <v>0</v>
      </c>
      <c r="S46">
        <v>0</v>
      </c>
      <c r="T46">
        <v>30</v>
      </c>
      <c r="U46" s="114">
        <f t="shared" si="2"/>
        <v>420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420</v>
      </c>
      <c r="E47">
        <f>BAWANA!AQ47</f>
        <v>0</v>
      </c>
      <c r="F47">
        <f t="shared" si="4"/>
        <v>768</v>
      </c>
      <c r="G47">
        <f t="shared" si="5"/>
        <v>420</v>
      </c>
      <c r="H47" s="112"/>
      <c r="I47">
        <f>BRPL_EOD!AM47+BRPL_EOD!AN47</f>
        <v>340</v>
      </c>
      <c r="J47">
        <f>BYPL_EOD!AM47+BYPL_EOD!AN47</f>
        <v>50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420</v>
      </c>
      <c r="O47" s="112">
        <f t="shared" si="1"/>
        <v>0</v>
      </c>
      <c r="P47">
        <v>340</v>
      </c>
      <c r="Q47">
        <v>50</v>
      </c>
      <c r="R47">
        <v>0</v>
      </c>
      <c r="S47">
        <v>0</v>
      </c>
      <c r="T47">
        <v>30</v>
      </c>
      <c r="U47" s="114">
        <f t="shared" si="2"/>
        <v>420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420</v>
      </c>
      <c r="E48">
        <f>BAWANA!AQ48</f>
        <v>0</v>
      </c>
      <c r="F48">
        <f t="shared" si="4"/>
        <v>768</v>
      </c>
      <c r="G48">
        <f t="shared" si="5"/>
        <v>420</v>
      </c>
      <c r="H48" s="112"/>
      <c r="I48">
        <f>BRPL_EOD!AM48+BRPL_EOD!AN48</f>
        <v>340</v>
      </c>
      <c r="J48">
        <f>BYPL_EOD!AM48+BYPL_EOD!AN48</f>
        <v>50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420</v>
      </c>
      <c r="O48" s="112">
        <f t="shared" si="1"/>
        <v>0</v>
      </c>
      <c r="P48">
        <v>340</v>
      </c>
      <c r="Q48">
        <v>50</v>
      </c>
      <c r="R48">
        <v>0</v>
      </c>
      <c r="S48">
        <v>0</v>
      </c>
      <c r="T48">
        <v>30</v>
      </c>
      <c r="U48" s="114">
        <f t="shared" si="2"/>
        <v>420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768</v>
      </c>
      <c r="G49">
        <f t="shared" si="5"/>
        <v>420</v>
      </c>
      <c r="H49" s="112"/>
      <c r="I49">
        <f>BRPL_EOD!AM49+BRPL_EOD!AN49</f>
        <v>340</v>
      </c>
      <c r="J49">
        <f>BYPL_EOD!AM49+BYPL_EOD!AN49</f>
        <v>50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420</v>
      </c>
      <c r="O49" s="112">
        <f t="shared" si="1"/>
        <v>0</v>
      </c>
      <c r="P49">
        <v>340</v>
      </c>
      <c r="Q49">
        <v>50</v>
      </c>
      <c r="R49">
        <v>0</v>
      </c>
      <c r="S49">
        <v>0</v>
      </c>
      <c r="T49">
        <v>30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768</v>
      </c>
      <c r="G50">
        <f t="shared" si="5"/>
        <v>420</v>
      </c>
      <c r="H50" s="112"/>
      <c r="I50">
        <f>BRPL_EOD!AM50+BRPL_EOD!AN50</f>
        <v>340</v>
      </c>
      <c r="J50">
        <f>BYPL_EOD!AM50+BYPL_EOD!AN50</f>
        <v>50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420</v>
      </c>
      <c r="O50" s="112">
        <f t="shared" si="1"/>
        <v>0</v>
      </c>
      <c r="P50">
        <v>340</v>
      </c>
      <c r="Q50">
        <v>50</v>
      </c>
      <c r="R50">
        <v>0</v>
      </c>
      <c r="S50">
        <v>0</v>
      </c>
      <c r="T50">
        <v>30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768</v>
      </c>
      <c r="G51">
        <f t="shared" si="5"/>
        <v>420</v>
      </c>
      <c r="H51" s="112"/>
      <c r="I51">
        <f>BRPL_EOD!AM51+BRPL_EOD!AN51</f>
        <v>340</v>
      </c>
      <c r="J51">
        <f>BYPL_EOD!AM51+BYPL_EOD!AN51</f>
        <v>50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420</v>
      </c>
      <c r="O51" s="112">
        <f t="shared" si="1"/>
        <v>0</v>
      </c>
      <c r="P51">
        <v>340</v>
      </c>
      <c r="Q51">
        <v>50</v>
      </c>
      <c r="R51">
        <v>0</v>
      </c>
      <c r="S51">
        <v>0</v>
      </c>
      <c r="T51">
        <v>30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768</v>
      </c>
      <c r="G52">
        <f t="shared" si="5"/>
        <v>420</v>
      </c>
      <c r="H52" s="112"/>
      <c r="I52">
        <f>BRPL_EOD!AM52+BRPL_EOD!AN52</f>
        <v>340</v>
      </c>
      <c r="J52">
        <f>BYPL_EOD!AM52+BYPL_EOD!AN52</f>
        <v>50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420</v>
      </c>
      <c r="O52" s="112">
        <f t="shared" si="1"/>
        <v>0</v>
      </c>
      <c r="P52">
        <v>340</v>
      </c>
      <c r="Q52">
        <v>50</v>
      </c>
      <c r="R52">
        <v>0</v>
      </c>
      <c r="S52">
        <v>0</v>
      </c>
      <c r="T52">
        <v>30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420</v>
      </c>
      <c r="E53">
        <f>BAWANA!AQ53</f>
        <v>0</v>
      </c>
      <c r="F53">
        <f t="shared" si="4"/>
        <v>768</v>
      </c>
      <c r="G53">
        <f t="shared" si="5"/>
        <v>420</v>
      </c>
      <c r="H53" s="112"/>
      <c r="I53">
        <f>BRPL_EOD!AM53+BRPL_EOD!AN53</f>
        <v>340</v>
      </c>
      <c r="J53">
        <f>BYPL_EOD!AM53+BYPL_EOD!AN53</f>
        <v>50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420</v>
      </c>
      <c r="O53" s="112">
        <f t="shared" si="1"/>
        <v>0</v>
      </c>
      <c r="P53">
        <v>340</v>
      </c>
      <c r="Q53">
        <v>50</v>
      </c>
      <c r="R53">
        <v>0</v>
      </c>
      <c r="S53">
        <v>0</v>
      </c>
      <c r="T53">
        <v>30</v>
      </c>
      <c r="U53" s="114">
        <f t="shared" si="2"/>
        <v>420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420</v>
      </c>
      <c r="E54">
        <f>BAWANA!AQ54</f>
        <v>0</v>
      </c>
      <c r="F54">
        <f t="shared" si="4"/>
        <v>768</v>
      </c>
      <c r="G54">
        <f t="shared" si="5"/>
        <v>420</v>
      </c>
      <c r="H54" s="112"/>
      <c r="I54">
        <f>BRPL_EOD!AM54+BRPL_EOD!AN54</f>
        <v>340</v>
      </c>
      <c r="J54">
        <f>BYPL_EOD!AM54+BYPL_EOD!AN54</f>
        <v>50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420</v>
      </c>
      <c r="O54" s="112">
        <f t="shared" si="1"/>
        <v>0</v>
      </c>
      <c r="P54">
        <v>340</v>
      </c>
      <c r="Q54">
        <v>50</v>
      </c>
      <c r="R54">
        <v>0</v>
      </c>
      <c r="S54">
        <v>0</v>
      </c>
      <c r="T54">
        <v>30</v>
      </c>
      <c r="U54" s="114">
        <f t="shared" si="2"/>
        <v>420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768</v>
      </c>
      <c r="G55">
        <f t="shared" si="5"/>
        <v>420</v>
      </c>
      <c r="H55" s="112"/>
      <c r="I55">
        <f>BRPL_EOD!AM55+BRPL_EOD!AN55</f>
        <v>340</v>
      </c>
      <c r="J55">
        <f>BYPL_EOD!AM55+BYPL_EOD!AN55</f>
        <v>50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420</v>
      </c>
      <c r="O55" s="112">
        <f t="shared" si="1"/>
        <v>0</v>
      </c>
      <c r="P55">
        <v>340</v>
      </c>
      <c r="Q55">
        <v>50</v>
      </c>
      <c r="R55">
        <v>0</v>
      </c>
      <c r="S55">
        <v>0</v>
      </c>
      <c r="T55">
        <v>30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768</v>
      </c>
      <c r="G56">
        <f t="shared" si="5"/>
        <v>420</v>
      </c>
      <c r="H56" s="112"/>
      <c r="I56">
        <f>BRPL_EOD!AM56+BRPL_EOD!AN56</f>
        <v>340</v>
      </c>
      <c r="J56">
        <f>BYPL_EOD!AM56+BYPL_EOD!AN56</f>
        <v>50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420</v>
      </c>
      <c r="O56" s="112">
        <f t="shared" si="1"/>
        <v>0</v>
      </c>
      <c r="P56">
        <v>340</v>
      </c>
      <c r="Q56">
        <v>50</v>
      </c>
      <c r="R56">
        <v>0</v>
      </c>
      <c r="S56">
        <v>0</v>
      </c>
      <c r="T56">
        <v>30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420</v>
      </c>
      <c r="E57">
        <f>BAWANA!AQ57</f>
        <v>0</v>
      </c>
      <c r="F57">
        <f t="shared" si="4"/>
        <v>768</v>
      </c>
      <c r="G57">
        <f t="shared" si="5"/>
        <v>420</v>
      </c>
      <c r="H57" s="112"/>
      <c r="I57">
        <f>BRPL_EOD!AM57+BRPL_EOD!AN57</f>
        <v>340</v>
      </c>
      <c r="J57">
        <f>BYPL_EOD!AM57+BYPL_EOD!AN57</f>
        <v>50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420</v>
      </c>
      <c r="O57" s="112">
        <f t="shared" si="1"/>
        <v>0</v>
      </c>
      <c r="P57">
        <v>340</v>
      </c>
      <c r="Q57">
        <v>50</v>
      </c>
      <c r="R57">
        <v>0</v>
      </c>
      <c r="S57">
        <v>0</v>
      </c>
      <c r="T57">
        <v>30</v>
      </c>
      <c r="U57" s="114">
        <f t="shared" si="2"/>
        <v>420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768</v>
      </c>
      <c r="G58">
        <f t="shared" si="5"/>
        <v>420</v>
      </c>
      <c r="H58" s="112"/>
      <c r="I58">
        <f>BRPL_EOD!AM58+BRPL_EOD!AN58</f>
        <v>340</v>
      </c>
      <c r="J58">
        <f>BYPL_EOD!AM58+BYPL_EOD!AN58</f>
        <v>50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420</v>
      </c>
      <c r="O58" s="112">
        <f t="shared" si="1"/>
        <v>0</v>
      </c>
      <c r="P58">
        <v>340</v>
      </c>
      <c r="Q58">
        <v>50</v>
      </c>
      <c r="R58">
        <v>0</v>
      </c>
      <c r="S58">
        <v>0</v>
      </c>
      <c r="T58">
        <v>30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420</v>
      </c>
      <c r="E59">
        <f>BAWANA!AQ59</f>
        <v>0</v>
      </c>
      <c r="F59">
        <f t="shared" si="4"/>
        <v>768</v>
      </c>
      <c r="G59">
        <f t="shared" si="5"/>
        <v>420</v>
      </c>
      <c r="H59" s="112"/>
      <c r="I59">
        <f>BRPL_EOD!AM59+BRPL_EOD!AN59</f>
        <v>340</v>
      </c>
      <c r="J59">
        <f>BYPL_EOD!AM59+BYPL_EOD!AN59</f>
        <v>50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420</v>
      </c>
      <c r="O59" s="112">
        <f t="shared" si="1"/>
        <v>0</v>
      </c>
      <c r="P59">
        <v>340</v>
      </c>
      <c r="Q59">
        <v>50</v>
      </c>
      <c r="R59">
        <v>0</v>
      </c>
      <c r="S59">
        <v>0</v>
      </c>
      <c r="T59">
        <v>30</v>
      </c>
      <c r="U59" s="114">
        <f t="shared" si="2"/>
        <v>420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420</v>
      </c>
      <c r="E60">
        <f>BAWANA!AQ60</f>
        <v>0</v>
      </c>
      <c r="F60">
        <f t="shared" si="4"/>
        <v>768</v>
      </c>
      <c r="G60">
        <f t="shared" si="5"/>
        <v>420</v>
      </c>
      <c r="H60" s="112"/>
      <c r="I60">
        <f>BRPL_EOD!AM60+BRPL_EOD!AN60</f>
        <v>340</v>
      </c>
      <c r="J60">
        <f>BYPL_EOD!AM60+BYPL_EOD!AN60</f>
        <v>50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420</v>
      </c>
      <c r="O60" s="112">
        <f t="shared" si="1"/>
        <v>0</v>
      </c>
      <c r="P60">
        <v>340</v>
      </c>
      <c r="Q60">
        <v>50</v>
      </c>
      <c r="R60">
        <v>0</v>
      </c>
      <c r="S60">
        <v>0</v>
      </c>
      <c r="T60">
        <v>30</v>
      </c>
      <c r="U60" s="114">
        <f t="shared" si="2"/>
        <v>420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420</v>
      </c>
      <c r="E61">
        <f>BAWANA!AQ61</f>
        <v>0</v>
      </c>
      <c r="F61">
        <f t="shared" si="4"/>
        <v>768</v>
      </c>
      <c r="G61">
        <f t="shared" si="5"/>
        <v>420</v>
      </c>
      <c r="H61" s="112"/>
      <c r="I61">
        <f>BRPL_EOD!AM61+BRPL_EOD!AN61</f>
        <v>340</v>
      </c>
      <c r="J61">
        <f>BYPL_EOD!AM61+BYPL_EOD!AN61</f>
        <v>50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420</v>
      </c>
      <c r="O61" s="112">
        <f t="shared" si="1"/>
        <v>0</v>
      </c>
      <c r="P61">
        <v>340</v>
      </c>
      <c r="Q61">
        <v>50</v>
      </c>
      <c r="R61">
        <v>0</v>
      </c>
      <c r="S61">
        <v>0</v>
      </c>
      <c r="T61">
        <v>30</v>
      </c>
      <c r="U61" s="114">
        <f t="shared" si="2"/>
        <v>420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420</v>
      </c>
      <c r="E62">
        <f>BAWANA!AQ62</f>
        <v>0</v>
      </c>
      <c r="F62">
        <f t="shared" si="4"/>
        <v>768</v>
      </c>
      <c r="G62">
        <f t="shared" si="5"/>
        <v>420</v>
      </c>
      <c r="H62" s="112"/>
      <c r="I62">
        <f>BRPL_EOD!AM62+BRPL_EOD!AN62</f>
        <v>340</v>
      </c>
      <c r="J62">
        <f>BYPL_EOD!AM62+BYPL_EOD!AN62</f>
        <v>50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420</v>
      </c>
      <c r="O62" s="112">
        <f t="shared" si="1"/>
        <v>0</v>
      </c>
      <c r="P62">
        <v>340</v>
      </c>
      <c r="Q62">
        <v>50</v>
      </c>
      <c r="R62">
        <v>0</v>
      </c>
      <c r="S62">
        <v>0</v>
      </c>
      <c r="T62">
        <v>30</v>
      </c>
      <c r="U62" s="114">
        <f t="shared" si="2"/>
        <v>420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420</v>
      </c>
      <c r="E63">
        <f>BAWANA!AQ63</f>
        <v>0</v>
      </c>
      <c r="F63">
        <f t="shared" si="4"/>
        <v>768</v>
      </c>
      <c r="G63">
        <f t="shared" si="5"/>
        <v>420</v>
      </c>
      <c r="H63" s="112"/>
      <c r="I63">
        <f>BRPL_EOD!AM63+BRPL_EOD!AN63</f>
        <v>340</v>
      </c>
      <c r="J63">
        <f>BYPL_EOD!AM63+BYPL_EOD!AN63</f>
        <v>50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420</v>
      </c>
      <c r="O63" s="112">
        <f t="shared" si="1"/>
        <v>0</v>
      </c>
      <c r="P63">
        <v>340</v>
      </c>
      <c r="Q63">
        <v>50</v>
      </c>
      <c r="R63">
        <v>0</v>
      </c>
      <c r="S63">
        <v>0</v>
      </c>
      <c r="T63">
        <v>30</v>
      </c>
      <c r="U63" s="114">
        <f t="shared" si="2"/>
        <v>420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420</v>
      </c>
      <c r="E64">
        <f>BAWANA!AQ64</f>
        <v>0</v>
      </c>
      <c r="F64">
        <f t="shared" si="4"/>
        <v>768</v>
      </c>
      <c r="G64">
        <f t="shared" si="5"/>
        <v>420</v>
      </c>
      <c r="H64" s="112"/>
      <c r="I64">
        <f>BRPL_EOD!AM64+BRPL_EOD!AN64</f>
        <v>340</v>
      </c>
      <c r="J64">
        <f>BYPL_EOD!AM64+BYPL_EOD!AN64</f>
        <v>50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420</v>
      </c>
      <c r="O64" s="112">
        <f t="shared" si="1"/>
        <v>0</v>
      </c>
      <c r="P64">
        <v>340</v>
      </c>
      <c r="Q64">
        <v>50</v>
      </c>
      <c r="R64">
        <v>0</v>
      </c>
      <c r="S64">
        <v>0</v>
      </c>
      <c r="T64">
        <v>30</v>
      </c>
      <c r="U64" s="114">
        <f t="shared" si="2"/>
        <v>420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420</v>
      </c>
      <c r="E65">
        <f>BAWANA!AQ65</f>
        <v>0</v>
      </c>
      <c r="F65">
        <f t="shared" si="4"/>
        <v>768</v>
      </c>
      <c r="G65">
        <f t="shared" si="5"/>
        <v>420</v>
      </c>
      <c r="H65" s="112"/>
      <c r="I65">
        <f>BRPL_EOD!AM65+BRPL_EOD!AN65</f>
        <v>340</v>
      </c>
      <c r="J65">
        <f>BYPL_EOD!AM65+BYPL_EOD!AN65</f>
        <v>50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420</v>
      </c>
      <c r="O65" s="112">
        <f t="shared" si="1"/>
        <v>0</v>
      </c>
      <c r="P65">
        <v>340</v>
      </c>
      <c r="Q65">
        <v>50</v>
      </c>
      <c r="R65">
        <v>0</v>
      </c>
      <c r="S65">
        <v>0</v>
      </c>
      <c r="T65">
        <v>30</v>
      </c>
      <c r="U65" s="114">
        <f t="shared" si="2"/>
        <v>420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420</v>
      </c>
      <c r="E66">
        <f>BAWANA!AQ66</f>
        <v>0</v>
      </c>
      <c r="F66">
        <f t="shared" si="4"/>
        <v>768</v>
      </c>
      <c r="G66">
        <f t="shared" si="5"/>
        <v>420</v>
      </c>
      <c r="H66" s="112"/>
      <c r="I66">
        <f>BRPL_EOD!AM66+BRPL_EOD!AN66</f>
        <v>340</v>
      </c>
      <c r="J66">
        <f>BYPL_EOD!AM66+BYPL_EOD!AN66</f>
        <v>50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420</v>
      </c>
      <c r="O66" s="112">
        <f t="shared" si="1"/>
        <v>0</v>
      </c>
      <c r="P66">
        <v>340</v>
      </c>
      <c r="Q66">
        <v>50</v>
      </c>
      <c r="R66">
        <v>0</v>
      </c>
      <c r="S66">
        <v>0</v>
      </c>
      <c r="T66">
        <v>30</v>
      </c>
      <c r="U66" s="114">
        <f t="shared" si="2"/>
        <v>420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420</v>
      </c>
      <c r="E67">
        <f>BAWANA!AQ67</f>
        <v>0</v>
      </c>
      <c r="F67">
        <f t="shared" si="4"/>
        <v>768</v>
      </c>
      <c r="G67">
        <f t="shared" si="5"/>
        <v>420</v>
      </c>
      <c r="H67" s="112"/>
      <c r="I67">
        <f>BRPL_EOD!AM67+BRPL_EOD!AN67</f>
        <v>340</v>
      </c>
      <c r="J67">
        <f>BYPL_EOD!AM67+BYPL_EOD!AN67</f>
        <v>50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420</v>
      </c>
      <c r="O67" s="112">
        <f t="shared" ref="O67:O98" si="8">G67-N67</f>
        <v>0</v>
      </c>
      <c r="P67">
        <v>340</v>
      </c>
      <c r="Q67">
        <v>50</v>
      </c>
      <c r="R67">
        <v>0</v>
      </c>
      <c r="S67">
        <v>0</v>
      </c>
      <c r="T67">
        <v>30</v>
      </c>
      <c r="U67" s="114">
        <f t="shared" ref="U67:U98" si="9">SUM(P67:T67)</f>
        <v>420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420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420</v>
      </c>
      <c r="H68" s="112"/>
      <c r="I68">
        <f>BRPL_EOD!AM68+BRPL_EOD!AN68</f>
        <v>340</v>
      </c>
      <c r="J68">
        <f>BYPL_EOD!AM68+BYPL_EOD!AN68</f>
        <v>50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420</v>
      </c>
      <c r="O68" s="112">
        <f t="shared" si="8"/>
        <v>0</v>
      </c>
      <c r="P68">
        <v>340</v>
      </c>
      <c r="Q68">
        <v>50</v>
      </c>
      <c r="R68">
        <v>0</v>
      </c>
      <c r="S68">
        <v>0</v>
      </c>
      <c r="T68">
        <v>30</v>
      </c>
      <c r="U68" s="114">
        <f t="shared" si="9"/>
        <v>420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420</v>
      </c>
      <c r="E69">
        <f>BAWANA!AQ69</f>
        <v>0</v>
      </c>
      <c r="F69">
        <f t="shared" si="11"/>
        <v>768</v>
      </c>
      <c r="G69">
        <f t="shared" si="12"/>
        <v>420</v>
      </c>
      <c r="H69" s="112"/>
      <c r="I69">
        <f>BRPL_EOD!AM69+BRPL_EOD!AN69</f>
        <v>340</v>
      </c>
      <c r="J69">
        <f>BYPL_EOD!AM69+BYPL_EOD!AN69</f>
        <v>50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420</v>
      </c>
      <c r="O69" s="112">
        <f t="shared" si="8"/>
        <v>0</v>
      </c>
      <c r="P69">
        <v>340</v>
      </c>
      <c r="Q69">
        <v>50</v>
      </c>
      <c r="R69">
        <v>0</v>
      </c>
      <c r="S69">
        <v>0</v>
      </c>
      <c r="T69">
        <v>30</v>
      </c>
      <c r="U69" s="114">
        <f t="shared" si="9"/>
        <v>420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420</v>
      </c>
      <c r="E70">
        <f>BAWANA!AQ70</f>
        <v>0</v>
      </c>
      <c r="F70">
        <f t="shared" si="11"/>
        <v>768</v>
      </c>
      <c r="G70">
        <f t="shared" si="12"/>
        <v>420</v>
      </c>
      <c r="H70" s="112"/>
      <c r="I70">
        <f>BRPL_EOD!AM70+BRPL_EOD!AN70</f>
        <v>340</v>
      </c>
      <c r="J70">
        <f>BYPL_EOD!AM70+BYPL_EOD!AN70</f>
        <v>50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420</v>
      </c>
      <c r="O70" s="112">
        <f t="shared" si="8"/>
        <v>0</v>
      </c>
      <c r="P70">
        <v>340</v>
      </c>
      <c r="Q70">
        <v>50</v>
      </c>
      <c r="R70">
        <v>0</v>
      </c>
      <c r="S70">
        <v>0</v>
      </c>
      <c r="T70">
        <v>30</v>
      </c>
      <c r="U70" s="114">
        <f t="shared" si="9"/>
        <v>420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420</v>
      </c>
      <c r="E71">
        <f>BAWANA!AQ71</f>
        <v>0</v>
      </c>
      <c r="F71">
        <f t="shared" si="11"/>
        <v>768</v>
      </c>
      <c r="G71">
        <f t="shared" si="12"/>
        <v>420</v>
      </c>
      <c r="H71" s="112"/>
      <c r="I71">
        <f>BRPL_EOD!AM71+BRPL_EOD!AN71</f>
        <v>340</v>
      </c>
      <c r="J71">
        <f>BYPL_EOD!AM71+BYPL_EOD!AN71</f>
        <v>50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420</v>
      </c>
      <c r="O71" s="112">
        <f t="shared" si="8"/>
        <v>0</v>
      </c>
      <c r="P71">
        <v>340</v>
      </c>
      <c r="Q71">
        <v>50</v>
      </c>
      <c r="R71">
        <v>0</v>
      </c>
      <c r="S71">
        <v>0</v>
      </c>
      <c r="T71">
        <v>30</v>
      </c>
      <c r="U71" s="114">
        <f t="shared" si="9"/>
        <v>420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420</v>
      </c>
      <c r="E72">
        <f>BAWANA!AQ72</f>
        <v>0</v>
      </c>
      <c r="F72">
        <f t="shared" si="11"/>
        <v>768</v>
      </c>
      <c r="G72">
        <f t="shared" si="12"/>
        <v>420</v>
      </c>
      <c r="H72" s="112"/>
      <c r="I72">
        <f>BRPL_EOD!AM72+BRPL_EOD!AN72</f>
        <v>340</v>
      </c>
      <c r="J72">
        <f>BYPL_EOD!AM72+BYPL_EOD!AN72</f>
        <v>50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420</v>
      </c>
      <c r="O72" s="112">
        <f t="shared" si="8"/>
        <v>0</v>
      </c>
      <c r="P72">
        <v>340</v>
      </c>
      <c r="Q72">
        <v>50</v>
      </c>
      <c r="R72">
        <v>0</v>
      </c>
      <c r="S72">
        <v>0</v>
      </c>
      <c r="T72">
        <v>30</v>
      </c>
      <c r="U72" s="114">
        <f t="shared" si="9"/>
        <v>420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420</v>
      </c>
      <c r="E73">
        <f>BAWANA!AQ73</f>
        <v>0</v>
      </c>
      <c r="F73">
        <f t="shared" si="11"/>
        <v>768</v>
      </c>
      <c r="G73">
        <f t="shared" si="12"/>
        <v>420</v>
      </c>
      <c r="H73" s="112"/>
      <c r="I73">
        <f>BRPL_EOD!AM73+BRPL_EOD!AN73</f>
        <v>340</v>
      </c>
      <c r="J73">
        <f>BYPL_EOD!AM73+BYPL_EOD!AN73</f>
        <v>50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420</v>
      </c>
      <c r="O73" s="112">
        <f t="shared" si="8"/>
        <v>0</v>
      </c>
      <c r="P73">
        <v>340</v>
      </c>
      <c r="Q73">
        <v>50</v>
      </c>
      <c r="R73">
        <v>0</v>
      </c>
      <c r="S73">
        <v>0</v>
      </c>
      <c r="T73">
        <v>30</v>
      </c>
      <c r="U73" s="114">
        <f t="shared" si="9"/>
        <v>420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420</v>
      </c>
      <c r="E74">
        <f>BAWANA!AQ74</f>
        <v>0</v>
      </c>
      <c r="F74">
        <f t="shared" si="11"/>
        <v>768</v>
      </c>
      <c r="G74">
        <f t="shared" si="12"/>
        <v>420</v>
      </c>
      <c r="H74" s="112"/>
      <c r="I74">
        <f>BRPL_EOD!AM74+BRPL_EOD!AN74</f>
        <v>340</v>
      </c>
      <c r="J74">
        <f>BYPL_EOD!AM74+BYPL_EOD!AN74</f>
        <v>50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420</v>
      </c>
      <c r="O74" s="112">
        <f t="shared" si="8"/>
        <v>0</v>
      </c>
      <c r="P74">
        <v>340</v>
      </c>
      <c r="Q74">
        <v>50</v>
      </c>
      <c r="R74">
        <v>0</v>
      </c>
      <c r="S74">
        <v>0</v>
      </c>
      <c r="T74">
        <v>30</v>
      </c>
      <c r="U74" s="114">
        <f t="shared" si="9"/>
        <v>420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420</v>
      </c>
      <c r="E75">
        <f>BAWANA!AQ75</f>
        <v>0</v>
      </c>
      <c r="F75">
        <f t="shared" si="11"/>
        <v>784</v>
      </c>
      <c r="G75">
        <f t="shared" si="12"/>
        <v>420</v>
      </c>
      <c r="H75" s="112"/>
      <c r="I75">
        <f>BRPL_EOD!AM75+BRPL_EOD!AN75</f>
        <v>340</v>
      </c>
      <c r="J75">
        <f>BYPL_EOD!AM75+BYPL_EOD!AN75</f>
        <v>50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420</v>
      </c>
      <c r="O75" s="112">
        <f t="shared" si="8"/>
        <v>0</v>
      </c>
      <c r="P75">
        <v>340</v>
      </c>
      <c r="Q75">
        <v>50</v>
      </c>
      <c r="R75">
        <v>0</v>
      </c>
      <c r="S75">
        <v>0</v>
      </c>
      <c r="T75">
        <v>30</v>
      </c>
      <c r="U75" s="114">
        <f t="shared" si="9"/>
        <v>420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420</v>
      </c>
      <c r="E76">
        <f>BAWANA!AQ76</f>
        <v>0</v>
      </c>
      <c r="F76">
        <f t="shared" si="11"/>
        <v>784</v>
      </c>
      <c r="G76">
        <f t="shared" si="12"/>
        <v>420</v>
      </c>
      <c r="H76" s="112"/>
      <c r="I76">
        <f>BRPL_EOD!AM76+BRPL_EOD!AN76</f>
        <v>340</v>
      </c>
      <c r="J76">
        <f>BYPL_EOD!AM76+BYPL_EOD!AN76</f>
        <v>50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420</v>
      </c>
      <c r="O76" s="112">
        <f t="shared" si="8"/>
        <v>0</v>
      </c>
      <c r="P76">
        <v>340</v>
      </c>
      <c r="Q76">
        <v>50</v>
      </c>
      <c r="R76">
        <v>0</v>
      </c>
      <c r="S76">
        <v>0</v>
      </c>
      <c r="T76">
        <v>30</v>
      </c>
      <c r="U76" s="114">
        <f t="shared" si="9"/>
        <v>420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420</v>
      </c>
      <c r="E77">
        <f>BAWANA!AQ77</f>
        <v>0</v>
      </c>
      <c r="F77">
        <f t="shared" si="11"/>
        <v>784</v>
      </c>
      <c r="G77">
        <f t="shared" si="12"/>
        <v>420</v>
      </c>
      <c r="H77" s="112"/>
      <c r="I77">
        <f>BRPL_EOD!AM77+BRPL_EOD!AN77</f>
        <v>340</v>
      </c>
      <c r="J77">
        <f>BYPL_EOD!AM77+BYPL_EOD!AN77</f>
        <v>50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420</v>
      </c>
      <c r="O77" s="112">
        <f t="shared" si="8"/>
        <v>0</v>
      </c>
      <c r="P77">
        <v>340</v>
      </c>
      <c r="Q77">
        <v>50</v>
      </c>
      <c r="R77">
        <v>0</v>
      </c>
      <c r="S77">
        <v>0</v>
      </c>
      <c r="T77">
        <v>30</v>
      </c>
      <c r="U77" s="114">
        <f t="shared" si="9"/>
        <v>420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420</v>
      </c>
      <c r="E78">
        <f>BAWANA!AQ78</f>
        <v>0</v>
      </c>
      <c r="F78">
        <f t="shared" si="11"/>
        <v>784</v>
      </c>
      <c r="G78">
        <f t="shared" si="12"/>
        <v>420</v>
      </c>
      <c r="H78" s="112"/>
      <c r="I78">
        <f>BRPL_EOD!AM78+BRPL_EOD!AN78</f>
        <v>340</v>
      </c>
      <c r="J78">
        <f>BYPL_EOD!AM78+BYPL_EOD!AN78</f>
        <v>50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420</v>
      </c>
      <c r="O78" s="112">
        <f t="shared" si="8"/>
        <v>0</v>
      </c>
      <c r="P78">
        <v>340</v>
      </c>
      <c r="Q78">
        <v>50</v>
      </c>
      <c r="R78">
        <v>0</v>
      </c>
      <c r="S78">
        <v>0</v>
      </c>
      <c r="T78">
        <v>30</v>
      </c>
      <c r="U78" s="114">
        <f t="shared" si="9"/>
        <v>420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420</v>
      </c>
      <c r="E79">
        <f>BAWANA!AQ79</f>
        <v>0</v>
      </c>
      <c r="F79">
        <f t="shared" si="11"/>
        <v>784</v>
      </c>
      <c r="G79">
        <f t="shared" si="12"/>
        <v>420</v>
      </c>
      <c r="H79" s="112"/>
      <c r="I79">
        <f>BRPL_EOD!AM79+BRPL_EOD!AN79</f>
        <v>340</v>
      </c>
      <c r="J79">
        <f>BYPL_EOD!AM79+BYPL_EOD!AN79</f>
        <v>50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420</v>
      </c>
      <c r="O79" s="112">
        <f t="shared" si="8"/>
        <v>0</v>
      </c>
      <c r="P79">
        <v>340</v>
      </c>
      <c r="Q79">
        <v>50</v>
      </c>
      <c r="R79">
        <v>0</v>
      </c>
      <c r="S79">
        <v>0</v>
      </c>
      <c r="T79">
        <v>30</v>
      </c>
      <c r="U79" s="114">
        <f t="shared" si="9"/>
        <v>420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420</v>
      </c>
      <c r="E80">
        <f>BAWANA!AQ80</f>
        <v>0</v>
      </c>
      <c r="F80">
        <f t="shared" si="11"/>
        <v>784</v>
      </c>
      <c r="G80">
        <f t="shared" si="12"/>
        <v>420</v>
      </c>
      <c r="H80" s="112"/>
      <c r="I80">
        <f>BRPL_EOD!AM80+BRPL_EOD!AN80</f>
        <v>340</v>
      </c>
      <c r="J80">
        <f>BYPL_EOD!AM80+BYPL_EOD!AN80</f>
        <v>50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420</v>
      </c>
      <c r="O80" s="112">
        <f t="shared" si="8"/>
        <v>0</v>
      </c>
      <c r="P80">
        <v>340</v>
      </c>
      <c r="Q80">
        <v>50</v>
      </c>
      <c r="R80">
        <v>0</v>
      </c>
      <c r="S80">
        <v>0</v>
      </c>
      <c r="T80">
        <v>30</v>
      </c>
      <c r="U80" s="114">
        <f t="shared" si="9"/>
        <v>420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420</v>
      </c>
      <c r="E81">
        <f>BAWANA!AQ81</f>
        <v>0</v>
      </c>
      <c r="F81">
        <f t="shared" si="11"/>
        <v>784</v>
      </c>
      <c r="G81">
        <f t="shared" si="12"/>
        <v>420</v>
      </c>
      <c r="H81" s="112"/>
      <c r="I81">
        <f>BRPL_EOD!AM81+BRPL_EOD!AN81</f>
        <v>340</v>
      </c>
      <c r="J81">
        <f>BYPL_EOD!AM81+BYPL_EOD!AN81</f>
        <v>50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420</v>
      </c>
      <c r="O81" s="112">
        <f t="shared" si="8"/>
        <v>0</v>
      </c>
      <c r="P81">
        <v>340</v>
      </c>
      <c r="Q81">
        <v>50</v>
      </c>
      <c r="R81">
        <v>0</v>
      </c>
      <c r="S81">
        <v>0</v>
      </c>
      <c r="T81">
        <v>30</v>
      </c>
      <c r="U81" s="114">
        <f t="shared" si="9"/>
        <v>420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420</v>
      </c>
      <c r="E82">
        <f>BAWANA!AQ82</f>
        <v>0</v>
      </c>
      <c r="F82">
        <f t="shared" si="11"/>
        <v>784</v>
      </c>
      <c r="G82">
        <f t="shared" si="12"/>
        <v>420</v>
      </c>
      <c r="H82" s="112"/>
      <c r="I82">
        <f>BRPL_EOD!AM82+BRPL_EOD!AN82</f>
        <v>340</v>
      </c>
      <c r="J82">
        <f>BYPL_EOD!AM82+BYPL_EOD!AN82</f>
        <v>50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420</v>
      </c>
      <c r="O82" s="112">
        <f t="shared" si="8"/>
        <v>0</v>
      </c>
      <c r="P82">
        <v>340</v>
      </c>
      <c r="Q82">
        <v>50</v>
      </c>
      <c r="R82">
        <v>0</v>
      </c>
      <c r="S82">
        <v>0</v>
      </c>
      <c r="T82">
        <v>30</v>
      </c>
      <c r="U82" s="114">
        <f t="shared" si="9"/>
        <v>420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420</v>
      </c>
      <c r="E83">
        <f>BAWANA!AQ83</f>
        <v>0</v>
      </c>
      <c r="F83">
        <f t="shared" si="11"/>
        <v>784</v>
      </c>
      <c r="G83">
        <f t="shared" si="12"/>
        <v>420</v>
      </c>
      <c r="H83" s="112"/>
      <c r="I83">
        <f>BRPL_EOD!AM83+BRPL_EOD!AN83</f>
        <v>340</v>
      </c>
      <c r="J83">
        <f>BYPL_EOD!AM83+BYPL_EOD!AN83</f>
        <v>50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420</v>
      </c>
      <c r="O83" s="112">
        <f t="shared" si="8"/>
        <v>0</v>
      </c>
      <c r="P83">
        <v>340</v>
      </c>
      <c r="Q83">
        <v>50</v>
      </c>
      <c r="R83">
        <v>0</v>
      </c>
      <c r="S83">
        <v>0</v>
      </c>
      <c r="T83">
        <v>30</v>
      </c>
      <c r="U83" s="114">
        <f t="shared" si="9"/>
        <v>420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461.32</v>
      </c>
      <c r="E84">
        <f>BAWANA!AQ84</f>
        <v>0</v>
      </c>
      <c r="F84">
        <f t="shared" si="11"/>
        <v>784</v>
      </c>
      <c r="G84">
        <f t="shared" si="12"/>
        <v>461.32</v>
      </c>
      <c r="H84" s="112"/>
      <c r="I84">
        <f>BRPL_EOD!AM84+BRPL_EOD!AN84</f>
        <v>381.32</v>
      </c>
      <c r="J84">
        <f>BYPL_EOD!AM84+BYPL_EOD!AN84</f>
        <v>50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461.32</v>
      </c>
      <c r="O84" s="112">
        <f t="shared" si="8"/>
        <v>0</v>
      </c>
      <c r="P84">
        <v>381.32</v>
      </c>
      <c r="Q84">
        <v>50</v>
      </c>
      <c r="R84">
        <v>0</v>
      </c>
      <c r="S84">
        <v>0</v>
      </c>
      <c r="T84">
        <v>30</v>
      </c>
      <c r="U84" s="114">
        <f t="shared" si="9"/>
        <v>461.32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430</v>
      </c>
      <c r="E85">
        <f>BAWANA!AQ85</f>
        <v>0</v>
      </c>
      <c r="F85">
        <f t="shared" si="11"/>
        <v>784</v>
      </c>
      <c r="G85">
        <f t="shared" si="12"/>
        <v>430</v>
      </c>
      <c r="H85" s="112"/>
      <c r="I85">
        <f>BRPL_EOD!AM85+BRPL_EOD!AN85</f>
        <v>350</v>
      </c>
      <c r="J85">
        <f>BYPL_EOD!AM85+BYPL_EOD!AN85</f>
        <v>50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430</v>
      </c>
      <c r="O85" s="112">
        <f t="shared" si="8"/>
        <v>0</v>
      </c>
      <c r="P85">
        <v>350</v>
      </c>
      <c r="Q85">
        <v>50</v>
      </c>
      <c r="R85">
        <v>0</v>
      </c>
      <c r="S85">
        <v>0</v>
      </c>
      <c r="T85">
        <v>30</v>
      </c>
      <c r="U85" s="114">
        <f t="shared" si="9"/>
        <v>430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461.32</v>
      </c>
      <c r="E86">
        <f>BAWANA!AQ86</f>
        <v>0</v>
      </c>
      <c r="F86">
        <f t="shared" si="11"/>
        <v>784</v>
      </c>
      <c r="G86">
        <f t="shared" si="12"/>
        <v>461.32</v>
      </c>
      <c r="H86" s="112"/>
      <c r="I86">
        <f>BRPL_EOD!AM86+BRPL_EOD!AN86</f>
        <v>381.32</v>
      </c>
      <c r="J86">
        <f>BYPL_EOD!AM86+BYPL_EOD!AN86</f>
        <v>50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461.32</v>
      </c>
      <c r="O86" s="112">
        <f t="shared" si="8"/>
        <v>0</v>
      </c>
      <c r="P86">
        <v>381.32</v>
      </c>
      <c r="Q86">
        <v>50</v>
      </c>
      <c r="R86">
        <v>0</v>
      </c>
      <c r="S86">
        <v>0</v>
      </c>
      <c r="T86">
        <v>30</v>
      </c>
      <c r="U86" s="114">
        <f t="shared" si="9"/>
        <v>461.32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511.32</v>
      </c>
      <c r="E87">
        <f>BAWANA!AQ87</f>
        <v>0</v>
      </c>
      <c r="F87">
        <f t="shared" si="11"/>
        <v>784</v>
      </c>
      <c r="G87">
        <f t="shared" si="12"/>
        <v>511.32</v>
      </c>
      <c r="H87" s="112"/>
      <c r="I87">
        <f>BRPL_EOD!AM87+BRPL_EOD!AN87</f>
        <v>431.32</v>
      </c>
      <c r="J87">
        <f>BYPL_EOD!AM87+BYPL_EOD!AN87</f>
        <v>50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511.32</v>
      </c>
      <c r="O87" s="112">
        <f t="shared" si="8"/>
        <v>0</v>
      </c>
      <c r="P87">
        <v>431.32</v>
      </c>
      <c r="Q87">
        <v>50</v>
      </c>
      <c r="R87">
        <v>0</v>
      </c>
      <c r="S87">
        <v>0</v>
      </c>
      <c r="T87">
        <v>30</v>
      </c>
      <c r="U87" s="114">
        <f t="shared" si="9"/>
        <v>511.32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511.32</v>
      </c>
      <c r="E88">
        <f>BAWANA!AQ88</f>
        <v>0</v>
      </c>
      <c r="F88">
        <f t="shared" si="11"/>
        <v>784</v>
      </c>
      <c r="G88">
        <f t="shared" si="12"/>
        <v>511.32</v>
      </c>
      <c r="H88" s="112"/>
      <c r="I88">
        <f>BRPL_EOD!AM88+BRPL_EOD!AN88</f>
        <v>431.32</v>
      </c>
      <c r="J88">
        <f>BYPL_EOD!AM88+BYPL_EOD!AN88</f>
        <v>50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511.32</v>
      </c>
      <c r="O88" s="112">
        <f t="shared" si="8"/>
        <v>0</v>
      </c>
      <c r="P88">
        <v>431.32</v>
      </c>
      <c r="Q88">
        <v>50</v>
      </c>
      <c r="R88">
        <v>0</v>
      </c>
      <c r="S88">
        <v>0</v>
      </c>
      <c r="T88">
        <v>30</v>
      </c>
      <c r="U88" s="114">
        <f t="shared" si="9"/>
        <v>511.32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511.32</v>
      </c>
      <c r="E89">
        <f>BAWANA!AQ89</f>
        <v>0</v>
      </c>
      <c r="F89">
        <f t="shared" si="11"/>
        <v>784</v>
      </c>
      <c r="G89">
        <f t="shared" si="12"/>
        <v>511.32</v>
      </c>
      <c r="H89" s="112"/>
      <c r="I89">
        <f>BRPL_EOD!AM89+BRPL_EOD!AN89</f>
        <v>431.32</v>
      </c>
      <c r="J89">
        <f>BYPL_EOD!AM89+BYPL_EOD!AN89</f>
        <v>50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511.32</v>
      </c>
      <c r="O89" s="112">
        <f t="shared" si="8"/>
        <v>0</v>
      </c>
      <c r="P89">
        <v>431.32</v>
      </c>
      <c r="Q89">
        <v>50</v>
      </c>
      <c r="R89">
        <v>0</v>
      </c>
      <c r="S89">
        <v>0</v>
      </c>
      <c r="T89">
        <v>30</v>
      </c>
      <c r="U89" s="114">
        <f t="shared" si="9"/>
        <v>511.32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511.32</v>
      </c>
      <c r="E90">
        <f>BAWANA!AQ90</f>
        <v>0</v>
      </c>
      <c r="F90">
        <f t="shared" si="11"/>
        <v>784</v>
      </c>
      <c r="G90">
        <f t="shared" si="12"/>
        <v>511.32</v>
      </c>
      <c r="H90" s="112"/>
      <c r="I90">
        <f>BRPL_EOD!AM90+BRPL_EOD!AN90</f>
        <v>431.32</v>
      </c>
      <c r="J90">
        <f>BYPL_EOD!AM90+BYPL_EOD!AN90</f>
        <v>50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511.32</v>
      </c>
      <c r="O90" s="112">
        <f t="shared" si="8"/>
        <v>0</v>
      </c>
      <c r="P90">
        <v>431.32</v>
      </c>
      <c r="Q90">
        <v>50</v>
      </c>
      <c r="R90">
        <v>0</v>
      </c>
      <c r="S90">
        <v>0</v>
      </c>
      <c r="T90">
        <v>30</v>
      </c>
      <c r="U90" s="114">
        <f t="shared" si="9"/>
        <v>511.32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440</v>
      </c>
      <c r="E91">
        <f>BAWANA!AQ91</f>
        <v>0</v>
      </c>
      <c r="F91">
        <f t="shared" si="11"/>
        <v>784</v>
      </c>
      <c r="G91">
        <f t="shared" si="12"/>
        <v>440</v>
      </c>
      <c r="H91" s="112"/>
      <c r="I91">
        <f>BRPL_EOD!AM91+BRPL_EOD!AN91</f>
        <v>360</v>
      </c>
      <c r="J91">
        <f>BYPL_EOD!AM91+BYPL_EOD!AN91</f>
        <v>50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440</v>
      </c>
      <c r="O91" s="112">
        <f t="shared" si="8"/>
        <v>0</v>
      </c>
      <c r="P91">
        <v>360</v>
      </c>
      <c r="Q91">
        <v>50</v>
      </c>
      <c r="R91">
        <v>0</v>
      </c>
      <c r="S91">
        <v>0</v>
      </c>
      <c r="T91">
        <v>30</v>
      </c>
      <c r="U91" s="114">
        <f t="shared" si="9"/>
        <v>440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420</v>
      </c>
      <c r="E92">
        <f>BAWANA!AQ92</f>
        <v>0</v>
      </c>
      <c r="F92">
        <f t="shared" si="11"/>
        <v>784</v>
      </c>
      <c r="G92">
        <f t="shared" si="12"/>
        <v>420</v>
      </c>
      <c r="H92" s="112"/>
      <c r="I92">
        <f>BRPL_EOD!AM92+BRPL_EOD!AN92</f>
        <v>340</v>
      </c>
      <c r="J92">
        <f>BYPL_EOD!AM92+BYPL_EOD!AN92</f>
        <v>50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420</v>
      </c>
      <c r="O92" s="112">
        <f t="shared" si="8"/>
        <v>0</v>
      </c>
      <c r="P92">
        <v>340</v>
      </c>
      <c r="Q92">
        <v>50</v>
      </c>
      <c r="R92">
        <v>0</v>
      </c>
      <c r="S92">
        <v>0</v>
      </c>
      <c r="T92">
        <v>30</v>
      </c>
      <c r="U92" s="114">
        <f t="shared" si="9"/>
        <v>420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420</v>
      </c>
      <c r="E93">
        <f>BAWANA!AQ93</f>
        <v>0</v>
      </c>
      <c r="F93">
        <f t="shared" si="11"/>
        <v>784</v>
      </c>
      <c r="G93">
        <f t="shared" si="12"/>
        <v>420</v>
      </c>
      <c r="H93" s="112"/>
      <c r="I93">
        <f>BRPL_EOD!AM93+BRPL_EOD!AN93</f>
        <v>340</v>
      </c>
      <c r="J93">
        <f>BYPL_EOD!AM93+BYPL_EOD!AN93</f>
        <v>50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420</v>
      </c>
      <c r="O93" s="112">
        <f t="shared" si="8"/>
        <v>0</v>
      </c>
      <c r="P93">
        <v>340</v>
      </c>
      <c r="Q93">
        <v>50</v>
      </c>
      <c r="R93">
        <v>0</v>
      </c>
      <c r="S93">
        <v>0</v>
      </c>
      <c r="T93">
        <v>30</v>
      </c>
      <c r="U93" s="114">
        <f t="shared" si="9"/>
        <v>420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420</v>
      </c>
      <c r="E94">
        <f>BAWANA!AQ94</f>
        <v>0</v>
      </c>
      <c r="F94">
        <f t="shared" si="11"/>
        <v>784</v>
      </c>
      <c r="G94">
        <f t="shared" si="12"/>
        <v>420</v>
      </c>
      <c r="H94" s="112"/>
      <c r="I94">
        <f>BRPL_EOD!AM94+BRPL_EOD!AN94</f>
        <v>340</v>
      </c>
      <c r="J94">
        <f>BYPL_EOD!AM94+BYPL_EOD!AN94</f>
        <v>50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420</v>
      </c>
      <c r="O94" s="112">
        <f t="shared" si="8"/>
        <v>0</v>
      </c>
      <c r="P94">
        <v>340</v>
      </c>
      <c r="Q94">
        <v>50</v>
      </c>
      <c r="R94">
        <v>0</v>
      </c>
      <c r="S94">
        <v>0</v>
      </c>
      <c r="T94">
        <v>30</v>
      </c>
      <c r="U94" s="114">
        <f t="shared" si="9"/>
        <v>420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420</v>
      </c>
      <c r="E95">
        <f>BAWANA!AQ95</f>
        <v>0</v>
      </c>
      <c r="F95">
        <f t="shared" si="11"/>
        <v>784</v>
      </c>
      <c r="G95">
        <f t="shared" si="12"/>
        <v>420</v>
      </c>
      <c r="H95" s="112"/>
      <c r="I95">
        <f>BRPL_EOD!AM95+BRPL_EOD!AN95</f>
        <v>340</v>
      </c>
      <c r="J95">
        <f>BYPL_EOD!AM95+BYPL_EOD!AN95</f>
        <v>50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420</v>
      </c>
      <c r="O95" s="112">
        <f t="shared" si="8"/>
        <v>0</v>
      </c>
      <c r="P95">
        <v>340</v>
      </c>
      <c r="Q95">
        <v>50</v>
      </c>
      <c r="R95">
        <v>0</v>
      </c>
      <c r="S95">
        <v>0</v>
      </c>
      <c r="T95">
        <v>30</v>
      </c>
      <c r="U95" s="114">
        <f t="shared" si="9"/>
        <v>420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420</v>
      </c>
      <c r="E96">
        <f>BAWANA!AQ96</f>
        <v>0</v>
      </c>
      <c r="F96">
        <f t="shared" si="11"/>
        <v>784</v>
      </c>
      <c r="G96">
        <f t="shared" si="12"/>
        <v>420</v>
      </c>
      <c r="H96" s="112"/>
      <c r="I96">
        <f>BRPL_EOD!AM96+BRPL_EOD!AN96</f>
        <v>340</v>
      </c>
      <c r="J96">
        <f>BYPL_EOD!AM96+BYPL_EOD!AN96</f>
        <v>50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420</v>
      </c>
      <c r="O96" s="112">
        <f t="shared" si="8"/>
        <v>0</v>
      </c>
      <c r="P96">
        <v>340</v>
      </c>
      <c r="Q96">
        <v>50</v>
      </c>
      <c r="R96">
        <v>0</v>
      </c>
      <c r="S96">
        <v>0</v>
      </c>
      <c r="T96">
        <v>30</v>
      </c>
      <c r="U96" s="114">
        <f t="shared" si="9"/>
        <v>420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420</v>
      </c>
      <c r="E97">
        <f>BAWANA!AQ97</f>
        <v>0</v>
      </c>
      <c r="F97">
        <f t="shared" si="11"/>
        <v>784</v>
      </c>
      <c r="G97">
        <f t="shared" si="12"/>
        <v>420</v>
      </c>
      <c r="H97" s="112"/>
      <c r="I97">
        <f>BRPL_EOD!AM97+BRPL_EOD!AN97</f>
        <v>340</v>
      </c>
      <c r="J97">
        <f>BYPL_EOD!AM97+BYPL_EOD!AN97</f>
        <v>50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420</v>
      </c>
      <c r="O97" s="112">
        <f t="shared" si="8"/>
        <v>0</v>
      </c>
      <c r="P97">
        <v>340</v>
      </c>
      <c r="Q97">
        <v>50</v>
      </c>
      <c r="R97">
        <v>0</v>
      </c>
      <c r="S97">
        <v>0</v>
      </c>
      <c r="T97">
        <v>30</v>
      </c>
      <c r="U97" s="114">
        <f t="shared" si="9"/>
        <v>420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420</v>
      </c>
      <c r="E98">
        <f>BAWANA!AQ98</f>
        <v>0</v>
      </c>
      <c r="F98">
        <f t="shared" si="11"/>
        <v>784</v>
      </c>
      <c r="G98">
        <f t="shared" si="12"/>
        <v>420</v>
      </c>
      <c r="H98" s="112"/>
      <c r="I98">
        <f>BRPL_EOD!AM98+BRPL_EOD!AN98</f>
        <v>340</v>
      </c>
      <c r="J98">
        <f>BYPL_EOD!AM98+BYPL_EOD!AN98</f>
        <v>50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420</v>
      </c>
      <c r="O98" s="112">
        <f t="shared" si="8"/>
        <v>0</v>
      </c>
      <c r="P98">
        <v>340</v>
      </c>
      <c r="Q98">
        <v>50</v>
      </c>
      <c r="R98">
        <v>0</v>
      </c>
      <c r="S98">
        <v>0</v>
      </c>
      <c r="T98">
        <v>30</v>
      </c>
      <c r="U98" s="114">
        <f t="shared" si="9"/>
        <v>420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11.11698</v>
      </c>
      <c r="E99" s="114">
        <f t="shared" si="14"/>
        <v>0</v>
      </c>
      <c r="F99" s="114">
        <f t="shared" si="14"/>
        <v>18.687999999999999</v>
      </c>
      <c r="G99" s="114">
        <f t="shared" si="14"/>
        <v>11.11698</v>
      </c>
      <c r="H99" s="114"/>
      <c r="I99" s="114">
        <f t="shared" si="14"/>
        <v>8.8774800000000003</v>
      </c>
      <c r="J99" s="114">
        <f t="shared" si="14"/>
        <v>1.1997800000000001</v>
      </c>
      <c r="K99" s="114">
        <f t="shared" si="14"/>
        <v>0</v>
      </c>
      <c r="L99" s="114">
        <f t="shared" si="14"/>
        <v>0</v>
      </c>
      <c r="M99" s="114">
        <f t="shared" si="14"/>
        <v>1.0397000000000001</v>
      </c>
      <c r="N99" s="114">
        <f t="shared" si="14"/>
        <v>11.116959999999999</v>
      </c>
      <c r="O99" s="114">
        <f t="shared" si="14"/>
        <v>1.9999999999981811E-5</v>
      </c>
      <c r="P99" s="114">
        <f t="shared" si="14"/>
        <v>8.8774800000000003</v>
      </c>
      <c r="Q99" s="114">
        <f t="shared" si="14"/>
        <v>1.1997872937834801</v>
      </c>
      <c r="R99" s="114">
        <f t="shared" si="14"/>
        <v>8.0142005502431882E-7</v>
      </c>
      <c r="S99" s="114">
        <f t="shared" si="14"/>
        <v>3.2127256711304556E-6</v>
      </c>
      <c r="T99" s="114">
        <f t="shared" si="14"/>
        <v>1.0397086920707939</v>
      </c>
      <c r="U99" s="114">
        <f t="shared" si="14"/>
        <v>11.11698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60.273000000000003</v>
      </c>
      <c r="H3">
        <v>0</v>
      </c>
      <c r="I3">
        <v>0</v>
      </c>
      <c r="J3">
        <v>81.103999999999999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346.5</v>
      </c>
      <c r="V3">
        <v>20.731850000000001</v>
      </c>
      <c r="W3">
        <v>42.49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32.957704</v>
      </c>
      <c r="AF3">
        <v>8.8740000000000006</v>
      </c>
      <c r="AG3">
        <v>40.477200000000003</v>
      </c>
      <c r="AH3">
        <v>20.834</v>
      </c>
      <c r="AI3">
        <v>0</v>
      </c>
      <c r="AJ3">
        <v>0</v>
      </c>
      <c r="AK3">
        <v>25.887599999999999</v>
      </c>
      <c r="AL3">
        <v>2.3239999999999998</v>
      </c>
      <c r="AM3">
        <v>0</v>
      </c>
      <c r="AN3">
        <v>0.78432999999999997</v>
      </c>
      <c r="AO3">
        <v>10.878</v>
      </c>
      <c r="AP3">
        <v>10.247999999999999</v>
      </c>
      <c r="AQ3">
        <v>0</v>
      </c>
      <c r="AR3">
        <v>48.576000000000001</v>
      </c>
      <c r="AS3">
        <v>24.75168</v>
      </c>
      <c r="AT3">
        <v>20.001799999999999</v>
      </c>
      <c r="AU3">
        <v>0</v>
      </c>
      <c r="AV3">
        <v>0</v>
      </c>
      <c r="AW3">
        <v>4.3440000000000003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2869.3064759999997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60.273000000000003</v>
      </c>
      <c r="H4">
        <v>0</v>
      </c>
      <c r="I4">
        <v>0</v>
      </c>
      <c r="J4">
        <v>81.103999999999999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346.5</v>
      </c>
      <c r="V4">
        <v>20.731850000000001</v>
      </c>
      <c r="W4">
        <v>42.49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32.957704</v>
      </c>
      <c r="AF4">
        <v>8.8740000000000006</v>
      </c>
      <c r="AG4">
        <v>40.477200000000003</v>
      </c>
      <c r="AH4">
        <v>20.834</v>
      </c>
      <c r="AI4">
        <v>0</v>
      </c>
      <c r="AJ4">
        <v>0</v>
      </c>
      <c r="AK4">
        <v>25.887599999999999</v>
      </c>
      <c r="AL4">
        <v>2.3239999999999998</v>
      </c>
      <c r="AM4">
        <v>0</v>
      </c>
      <c r="AN4">
        <v>0.78432999999999997</v>
      </c>
      <c r="AO4">
        <v>10.878</v>
      </c>
      <c r="AP4">
        <v>10.247999999999999</v>
      </c>
      <c r="AQ4">
        <v>0</v>
      </c>
      <c r="AR4">
        <v>48.576000000000001</v>
      </c>
      <c r="AS4">
        <v>24.75168</v>
      </c>
      <c r="AT4">
        <v>20.001799999999999</v>
      </c>
      <c r="AU4">
        <v>0</v>
      </c>
      <c r="AV4">
        <v>0</v>
      </c>
      <c r="AW4">
        <v>4.3440000000000003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2869.3064759999997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60.273000000000003</v>
      </c>
      <c r="H5">
        <v>0</v>
      </c>
      <c r="I5">
        <v>0</v>
      </c>
      <c r="J5">
        <v>81.103999999999999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103.5</v>
      </c>
      <c r="Q5">
        <v>12.561999999999999</v>
      </c>
      <c r="R5">
        <v>25.177499999999998</v>
      </c>
      <c r="S5">
        <v>19.334</v>
      </c>
      <c r="T5">
        <v>0</v>
      </c>
      <c r="U5">
        <v>346.5</v>
      </c>
      <c r="V5">
        <v>20.731850000000001</v>
      </c>
      <c r="W5">
        <v>42.49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32.957704</v>
      </c>
      <c r="AF5">
        <v>8.8740000000000006</v>
      </c>
      <c r="AG5">
        <v>40.477200000000003</v>
      </c>
      <c r="AH5">
        <v>20.834</v>
      </c>
      <c r="AI5">
        <v>0</v>
      </c>
      <c r="AJ5">
        <v>0</v>
      </c>
      <c r="AK5">
        <v>25.887599999999999</v>
      </c>
      <c r="AL5">
        <v>2.3239999999999998</v>
      </c>
      <c r="AM5">
        <v>0</v>
      </c>
      <c r="AN5">
        <v>0.78432999999999997</v>
      </c>
      <c r="AO5">
        <v>10.878</v>
      </c>
      <c r="AP5">
        <v>10.247999999999999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0</v>
      </c>
      <c r="AW5">
        <v>4.3440000000000003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2815.0825659999996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60.273000000000003</v>
      </c>
      <c r="H6">
        <v>0</v>
      </c>
      <c r="I6">
        <v>0</v>
      </c>
      <c r="J6">
        <v>81.103999999999999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103.5</v>
      </c>
      <c r="Q6">
        <v>12.561999999999999</v>
      </c>
      <c r="R6">
        <v>25.177499999999998</v>
      </c>
      <c r="S6">
        <v>19.334</v>
      </c>
      <c r="T6">
        <v>0</v>
      </c>
      <c r="U6">
        <v>346.5</v>
      </c>
      <c r="V6">
        <v>20.731850000000001</v>
      </c>
      <c r="W6">
        <v>42.49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32.957704</v>
      </c>
      <c r="AF6">
        <v>8.8740000000000006</v>
      </c>
      <c r="AG6">
        <v>40.477200000000003</v>
      </c>
      <c r="AH6">
        <v>20.834</v>
      </c>
      <c r="AI6">
        <v>0</v>
      </c>
      <c r="AJ6">
        <v>0</v>
      </c>
      <c r="AK6">
        <v>25.887599999999999</v>
      </c>
      <c r="AL6">
        <v>2.3239999999999998</v>
      </c>
      <c r="AM6">
        <v>0</v>
      </c>
      <c r="AN6">
        <v>0.78432999999999997</v>
      </c>
      <c r="AO6">
        <v>10.878</v>
      </c>
      <c r="AP6">
        <v>10.247999999999999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0</v>
      </c>
      <c r="AW6">
        <v>4.3440000000000003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2815.0825659999996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60.273000000000003</v>
      </c>
      <c r="H7">
        <v>0</v>
      </c>
      <c r="I7">
        <v>0</v>
      </c>
      <c r="J7">
        <v>81.103999999999999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103.5</v>
      </c>
      <c r="Q7">
        <v>12.561999999999999</v>
      </c>
      <c r="R7">
        <v>25.177499999999998</v>
      </c>
      <c r="S7">
        <v>19.334</v>
      </c>
      <c r="T7">
        <v>0</v>
      </c>
      <c r="U7">
        <v>346.5</v>
      </c>
      <c r="V7">
        <v>20.731850000000001</v>
      </c>
      <c r="W7">
        <v>42.49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32.957704</v>
      </c>
      <c r="AF7">
        <v>8.8740000000000006</v>
      </c>
      <c r="AG7">
        <v>40.477200000000003</v>
      </c>
      <c r="AH7">
        <v>20.834</v>
      </c>
      <c r="AI7">
        <v>0</v>
      </c>
      <c r="AJ7">
        <v>0</v>
      </c>
      <c r="AK7">
        <v>25.887599999999999</v>
      </c>
      <c r="AL7">
        <v>36.021999999999998</v>
      </c>
      <c r="AM7">
        <v>0</v>
      </c>
      <c r="AN7">
        <v>0.78432999999999997</v>
      </c>
      <c r="AO7">
        <v>10.878</v>
      </c>
      <c r="AP7">
        <v>10.247999999999999</v>
      </c>
      <c r="AQ7">
        <v>0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4.3440000000000003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2834.7904859999994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60.273000000000003</v>
      </c>
      <c r="H8">
        <v>0</v>
      </c>
      <c r="I8">
        <v>0</v>
      </c>
      <c r="J8">
        <v>81.103999999999999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103.5</v>
      </c>
      <c r="Q8">
        <v>12.561999999999999</v>
      </c>
      <c r="R8">
        <v>25.177499999999998</v>
      </c>
      <c r="S8">
        <v>19.334</v>
      </c>
      <c r="T8">
        <v>0</v>
      </c>
      <c r="U8">
        <v>346.5</v>
      </c>
      <c r="V8">
        <v>20.731850000000001</v>
      </c>
      <c r="W8">
        <v>42.49</v>
      </c>
      <c r="X8">
        <v>98.34375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9.1149000000000004</v>
      </c>
      <c r="AE8">
        <v>32.957704</v>
      </c>
      <c r="AF8">
        <v>8.8740000000000006</v>
      </c>
      <c r="AG8">
        <v>40.477200000000003</v>
      </c>
      <c r="AH8">
        <v>20.834</v>
      </c>
      <c r="AI8">
        <v>0</v>
      </c>
      <c r="AJ8">
        <v>0</v>
      </c>
      <c r="AK8">
        <v>25.887599999999999</v>
      </c>
      <c r="AL8">
        <v>79.376220000000004</v>
      </c>
      <c r="AM8">
        <v>0</v>
      </c>
      <c r="AN8">
        <v>0.78432999999999997</v>
      </c>
      <c r="AO8">
        <v>10.878</v>
      </c>
      <c r="AP8">
        <v>10.247999999999999</v>
      </c>
      <c r="AQ8">
        <v>0</v>
      </c>
      <c r="AR8">
        <v>8.8320000000000007</v>
      </c>
      <c r="AS8">
        <v>10.089</v>
      </c>
      <c r="AT8">
        <v>20.001799999999999</v>
      </c>
      <c r="AU8">
        <v>0</v>
      </c>
      <c r="AV8">
        <v>0</v>
      </c>
      <c r="AW8">
        <v>4.3440000000000003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2883.9929059999995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60.273000000000003</v>
      </c>
      <c r="H9">
        <v>0</v>
      </c>
      <c r="I9">
        <v>0</v>
      </c>
      <c r="J9">
        <v>81.103999999999999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103.5</v>
      </c>
      <c r="Q9">
        <v>12.561999999999999</v>
      </c>
      <c r="R9">
        <v>25.177499999999998</v>
      </c>
      <c r="S9">
        <v>19.334</v>
      </c>
      <c r="T9">
        <v>0</v>
      </c>
      <c r="U9">
        <v>346.5</v>
      </c>
      <c r="V9">
        <v>20.731850000000001</v>
      </c>
      <c r="W9">
        <v>42.49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9.1149000000000004</v>
      </c>
      <c r="AE9">
        <v>32.957704</v>
      </c>
      <c r="AF9">
        <v>8.8740000000000006</v>
      </c>
      <c r="AG9">
        <v>40.477200000000003</v>
      </c>
      <c r="AH9">
        <v>20.834</v>
      </c>
      <c r="AI9">
        <v>0</v>
      </c>
      <c r="AJ9">
        <v>0</v>
      </c>
      <c r="AK9">
        <v>25.887599999999999</v>
      </c>
      <c r="AL9">
        <v>79.376220000000004</v>
      </c>
      <c r="AM9">
        <v>0</v>
      </c>
      <c r="AN9">
        <v>0.78432999999999997</v>
      </c>
      <c r="AO9">
        <v>10.878</v>
      </c>
      <c r="AP9">
        <v>10.247999999999999</v>
      </c>
      <c r="AQ9">
        <v>0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4.3440000000000003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2883.9929059999995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60.273000000000003</v>
      </c>
      <c r="H10">
        <v>0</v>
      </c>
      <c r="I10">
        <v>0</v>
      </c>
      <c r="J10">
        <v>81.103999999999999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103.5</v>
      </c>
      <c r="Q10">
        <v>12.561999999999999</v>
      </c>
      <c r="R10">
        <v>25.177499999999998</v>
      </c>
      <c r="S10">
        <v>19.334</v>
      </c>
      <c r="T10">
        <v>0</v>
      </c>
      <c r="U10">
        <v>346.5</v>
      </c>
      <c r="V10">
        <v>20.731850000000001</v>
      </c>
      <c r="W10">
        <v>42.49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9.1149000000000004</v>
      </c>
      <c r="AE10">
        <v>32.957704</v>
      </c>
      <c r="AF10">
        <v>8.8740000000000006</v>
      </c>
      <c r="AG10">
        <v>40.477200000000003</v>
      </c>
      <c r="AH10">
        <v>20.834</v>
      </c>
      <c r="AI10">
        <v>0</v>
      </c>
      <c r="AJ10">
        <v>0</v>
      </c>
      <c r="AK10">
        <v>25.887599999999999</v>
      </c>
      <c r="AL10">
        <v>79.376220000000004</v>
      </c>
      <c r="AM10">
        <v>0</v>
      </c>
      <c r="AN10">
        <v>0.78432999999999997</v>
      </c>
      <c r="AO10">
        <v>10.878</v>
      </c>
      <c r="AP10">
        <v>10.247999999999999</v>
      </c>
      <c r="AQ10">
        <v>0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4.3440000000000003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2883.9929059999995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60.273000000000003</v>
      </c>
      <c r="H11">
        <v>0</v>
      </c>
      <c r="I11">
        <v>0</v>
      </c>
      <c r="J11">
        <v>81.103999999999999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103.5</v>
      </c>
      <c r="Q11">
        <v>12.561999999999999</v>
      </c>
      <c r="R11">
        <v>25.177499999999998</v>
      </c>
      <c r="S11">
        <v>19.334</v>
      </c>
      <c r="T11">
        <v>0</v>
      </c>
      <c r="U11">
        <v>346.5</v>
      </c>
      <c r="V11">
        <v>20.731850000000001</v>
      </c>
      <c r="W11">
        <v>42.49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9.1149000000000004</v>
      </c>
      <c r="AE11">
        <v>32.957704</v>
      </c>
      <c r="AF11">
        <v>8.8740000000000006</v>
      </c>
      <c r="AG11">
        <v>40.477200000000003</v>
      </c>
      <c r="AH11">
        <v>20.834</v>
      </c>
      <c r="AI11">
        <v>0</v>
      </c>
      <c r="AJ11">
        <v>0</v>
      </c>
      <c r="AK11">
        <v>25.887599999999999</v>
      </c>
      <c r="AL11">
        <v>79.376220000000004</v>
      </c>
      <c r="AM11">
        <v>0</v>
      </c>
      <c r="AN11">
        <v>0.78432999999999997</v>
      </c>
      <c r="AO11">
        <v>10.878</v>
      </c>
      <c r="AP11">
        <v>9.6074999999999999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4.3440000000000003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2883.3524059999995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60.273000000000003</v>
      </c>
      <c r="H12">
        <v>0</v>
      </c>
      <c r="I12">
        <v>0</v>
      </c>
      <c r="J12">
        <v>81.103999999999999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103.5</v>
      </c>
      <c r="Q12">
        <v>12.561999999999999</v>
      </c>
      <c r="R12">
        <v>25.177499999999998</v>
      </c>
      <c r="S12">
        <v>19.334</v>
      </c>
      <c r="T12">
        <v>0</v>
      </c>
      <c r="U12">
        <v>346.5</v>
      </c>
      <c r="V12">
        <v>20.731850000000001</v>
      </c>
      <c r="W12">
        <v>42.49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32.957704</v>
      </c>
      <c r="AF12">
        <v>8.8740000000000006</v>
      </c>
      <c r="AG12">
        <v>40.477200000000003</v>
      </c>
      <c r="AH12">
        <v>20.834</v>
      </c>
      <c r="AI12">
        <v>0</v>
      </c>
      <c r="AJ12">
        <v>0</v>
      </c>
      <c r="AK12">
        <v>25.887599999999999</v>
      </c>
      <c r="AL12">
        <v>13.363</v>
      </c>
      <c r="AM12">
        <v>0</v>
      </c>
      <c r="AN12">
        <v>0.78432999999999997</v>
      </c>
      <c r="AO12">
        <v>10.878</v>
      </c>
      <c r="AP12">
        <v>9.6074999999999999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4.3440000000000003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2817.3391859999992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60.273000000000003</v>
      </c>
      <c r="H13">
        <v>0</v>
      </c>
      <c r="I13">
        <v>0</v>
      </c>
      <c r="J13">
        <v>81.103999999999999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103.5</v>
      </c>
      <c r="Q13">
        <v>12.561999999999999</v>
      </c>
      <c r="R13">
        <v>25.177499999999998</v>
      </c>
      <c r="S13">
        <v>19.334</v>
      </c>
      <c r="T13">
        <v>0</v>
      </c>
      <c r="U13">
        <v>346.5</v>
      </c>
      <c r="V13">
        <v>20.731850000000001</v>
      </c>
      <c r="W13">
        <v>42.49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32.957704</v>
      </c>
      <c r="AF13">
        <v>8.8740000000000006</v>
      </c>
      <c r="AG13">
        <v>40.477200000000003</v>
      </c>
      <c r="AH13">
        <v>20.834</v>
      </c>
      <c r="AI13">
        <v>0</v>
      </c>
      <c r="AJ13">
        <v>0</v>
      </c>
      <c r="AK13">
        <v>25.887599999999999</v>
      </c>
      <c r="AL13">
        <v>13.363</v>
      </c>
      <c r="AM13">
        <v>0</v>
      </c>
      <c r="AN13">
        <v>0.78432999999999997</v>
      </c>
      <c r="AO13">
        <v>10.878</v>
      </c>
      <c r="AP13">
        <v>9.6074999999999999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4.3440000000000003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2817.3391859999992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60.273000000000003</v>
      </c>
      <c r="H14">
        <v>0</v>
      </c>
      <c r="I14">
        <v>0</v>
      </c>
      <c r="J14">
        <v>81.103999999999999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103.5</v>
      </c>
      <c r="Q14">
        <v>12.561999999999999</v>
      </c>
      <c r="R14">
        <v>25.177499999999998</v>
      </c>
      <c r="S14">
        <v>19.334</v>
      </c>
      <c r="T14">
        <v>0</v>
      </c>
      <c r="U14">
        <v>346.5</v>
      </c>
      <c r="V14">
        <v>20.731850000000001</v>
      </c>
      <c r="W14">
        <v>42.49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40.477200000000003</v>
      </c>
      <c r="AH14">
        <v>20.834</v>
      </c>
      <c r="AI14">
        <v>0</v>
      </c>
      <c r="AJ14">
        <v>0</v>
      </c>
      <c r="AK14">
        <v>25.887599999999999</v>
      </c>
      <c r="AL14">
        <v>13.363</v>
      </c>
      <c r="AM14">
        <v>0</v>
      </c>
      <c r="AN14">
        <v>0.78432999999999997</v>
      </c>
      <c r="AO14">
        <v>10.878</v>
      </c>
      <c r="AP14">
        <v>8.9670000000000005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4.3440000000000003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2816.6986859999993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60.273000000000003</v>
      </c>
      <c r="H15">
        <v>0</v>
      </c>
      <c r="I15">
        <v>0</v>
      </c>
      <c r="J15">
        <v>81.103999999999999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103.5</v>
      </c>
      <c r="Q15">
        <v>12.561999999999999</v>
      </c>
      <c r="R15">
        <v>25.177499999999998</v>
      </c>
      <c r="S15">
        <v>19.334</v>
      </c>
      <c r="T15">
        <v>0</v>
      </c>
      <c r="U15">
        <v>346.5</v>
      </c>
      <c r="V15">
        <v>20.731850000000001</v>
      </c>
      <c r="W15">
        <v>42.49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40.477200000000003</v>
      </c>
      <c r="AH15">
        <v>20.834</v>
      </c>
      <c r="AI15">
        <v>0</v>
      </c>
      <c r="AJ15">
        <v>0</v>
      </c>
      <c r="AK15">
        <v>25.887599999999999</v>
      </c>
      <c r="AL15">
        <v>13.363</v>
      </c>
      <c r="AM15">
        <v>0</v>
      </c>
      <c r="AN15">
        <v>0.78432999999999997</v>
      </c>
      <c r="AO15">
        <v>10.878</v>
      </c>
      <c r="AP15">
        <v>8.9670000000000005</v>
      </c>
      <c r="AQ15">
        <v>0</v>
      </c>
      <c r="AR15">
        <v>8.8320000000000007</v>
      </c>
      <c r="AS15">
        <v>10.089</v>
      </c>
      <c r="AT15">
        <v>20.001799999999999</v>
      </c>
      <c r="AU15">
        <v>0</v>
      </c>
      <c r="AV15">
        <v>0</v>
      </c>
      <c r="AW15">
        <v>4.3440000000000003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2816.6986859999993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60.273000000000003</v>
      </c>
      <c r="H16">
        <v>0</v>
      </c>
      <c r="I16">
        <v>0</v>
      </c>
      <c r="J16">
        <v>81.103999999999999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103.5</v>
      </c>
      <c r="Q16">
        <v>12.561999999999999</v>
      </c>
      <c r="R16">
        <v>25.177499999999998</v>
      </c>
      <c r="S16">
        <v>19.334</v>
      </c>
      <c r="T16">
        <v>0</v>
      </c>
      <c r="U16">
        <v>346.5</v>
      </c>
      <c r="V16">
        <v>20.731850000000001</v>
      </c>
      <c r="W16">
        <v>42.49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40.477200000000003</v>
      </c>
      <c r="AH16">
        <v>20.834</v>
      </c>
      <c r="AI16">
        <v>0</v>
      </c>
      <c r="AJ16">
        <v>0</v>
      </c>
      <c r="AK16">
        <v>25.887599999999999</v>
      </c>
      <c r="AL16">
        <v>13.363</v>
      </c>
      <c r="AM16">
        <v>0</v>
      </c>
      <c r="AN16">
        <v>0.78432999999999997</v>
      </c>
      <c r="AO16">
        <v>10.878</v>
      </c>
      <c r="AP16">
        <v>8.9670000000000005</v>
      </c>
      <c r="AQ16">
        <v>0</v>
      </c>
      <c r="AR16">
        <v>8.8320000000000007</v>
      </c>
      <c r="AS16">
        <v>10.089</v>
      </c>
      <c r="AT16">
        <v>20.001799999999999</v>
      </c>
      <c r="AU16">
        <v>0</v>
      </c>
      <c r="AV16">
        <v>0</v>
      </c>
      <c r="AW16">
        <v>4.3440000000000003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2816.6986859999993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60.273000000000003</v>
      </c>
      <c r="H17">
        <v>0</v>
      </c>
      <c r="I17">
        <v>0</v>
      </c>
      <c r="J17">
        <v>81.103999999999999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103.5</v>
      </c>
      <c r="Q17">
        <v>12.561999999999999</v>
      </c>
      <c r="R17">
        <v>25.177499999999998</v>
      </c>
      <c r="S17">
        <v>19.334</v>
      </c>
      <c r="T17">
        <v>0</v>
      </c>
      <c r="U17">
        <v>346.5</v>
      </c>
      <c r="V17">
        <v>20.731850000000001</v>
      </c>
      <c r="W17">
        <v>42.49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40.477200000000003</v>
      </c>
      <c r="AH17">
        <v>20.834</v>
      </c>
      <c r="AI17">
        <v>0</v>
      </c>
      <c r="AJ17">
        <v>0</v>
      </c>
      <c r="AK17">
        <v>25.887599999999999</v>
      </c>
      <c r="AL17">
        <v>13.363</v>
      </c>
      <c r="AM17">
        <v>0</v>
      </c>
      <c r="AN17">
        <v>0.78432999999999997</v>
      </c>
      <c r="AO17">
        <v>10.878</v>
      </c>
      <c r="AP17">
        <v>8.9670000000000005</v>
      </c>
      <c r="AQ17">
        <v>0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4.3440000000000003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2816.6986859999993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60.273000000000003</v>
      </c>
      <c r="H18">
        <v>0</v>
      </c>
      <c r="I18">
        <v>0</v>
      </c>
      <c r="J18">
        <v>81.103999999999999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103.5</v>
      </c>
      <c r="Q18">
        <v>12.561999999999999</v>
      </c>
      <c r="R18">
        <v>25.177499999999998</v>
      </c>
      <c r="S18">
        <v>19.334</v>
      </c>
      <c r="T18">
        <v>0</v>
      </c>
      <c r="U18">
        <v>346.5</v>
      </c>
      <c r="V18">
        <v>20.731850000000001</v>
      </c>
      <c r="W18">
        <v>42.49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9.1149000000000004</v>
      </c>
      <c r="AE18">
        <v>32.957704</v>
      </c>
      <c r="AF18">
        <v>8.8740000000000006</v>
      </c>
      <c r="AG18">
        <v>40.477200000000003</v>
      </c>
      <c r="AH18">
        <v>20.834</v>
      </c>
      <c r="AI18">
        <v>0</v>
      </c>
      <c r="AJ18">
        <v>0</v>
      </c>
      <c r="AK18">
        <v>25.887599999999999</v>
      </c>
      <c r="AL18">
        <v>13.363</v>
      </c>
      <c r="AM18">
        <v>0</v>
      </c>
      <c r="AN18">
        <v>0.78432999999999997</v>
      </c>
      <c r="AO18">
        <v>10.878</v>
      </c>
      <c r="AP18">
        <v>8.9670000000000005</v>
      </c>
      <c r="AQ18">
        <v>0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4.3440000000000003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2811.2778859999994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60.273000000000003</v>
      </c>
      <c r="H19">
        <v>0</v>
      </c>
      <c r="I19">
        <v>0</v>
      </c>
      <c r="J19">
        <v>81.103999999999999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103.5</v>
      </c>
      <c r="Q19">
        <v>12.561999999999999</v>
      </c>
      <c r="R19">
        <v>25.177499999999998</v>
      </c>
      <c r="S19">
        <v>19.334</v>
      </c>
      <c r="T19">
        <v>0</v>
      </c>
      <c r="U19">
        <v>346.5</v>
      </c>
      <c r="V19">
        <v>20.731850000000001</v>
      </c>
      <c r="W19">
        <v>42.49</v>
      </c>
      <c r="X19">
        <v>98.34375</v>
      </c>
      <c r="Y19">
        <v>0</v>
      </c>
      <c r="Z19">
        <v>1.1000000000000001</v>
      </c>
      <c r="AA19">
        <v>0</v>
      </c>
      <c r="AB19">
        <v>13.0634</v>
      </c>
      <c r="AC19">
        <v>0</v>
      </c>
      <c r="AD19">
        <v>9.1149000000000004</v>
      </c>
      <c r="AE19">
        <v>32.957704</v>
      </c>
      <c r="AF19">
        <v>8.8740000000000006</v>
      </c>
      <c r="AG19">
        <v>40.477200000000003</v>
      </c>
      <c r="AH19">
        <v>20.834</v>
      </c>
      <c r="AI19">
        <v>0</v>
      </c>
      <c r="AJ19">
        <v>0</v>
      </c>
      <c r="AK19">
        <v>25.887599999999999</v>
      </c>
      <c r="AL19">
        <v>13.363</v>
      </c>
      <c r="AM19">
        <v>0</v>
      </c>
      <c r="AN19">
        <v>0.78432999999999997</v>
      </c>
      <c r="AO19">
        <v>10.878</v>
      </c>
      <c r="AP19">
        <v>8.9670000000000005</v>
      </c>
      <c r="AQ19">
        <v>0</v>
      </c>
      <c r="AR19">
        <v>8.8320000000000007</v>
      </c>
      <c r="AS19">
        <v>10.089</v>
      </c>
      <c r="AT19">
        <v>20.001799999999999</v>
      </c>
      <c r="AU19">
        <v>0</v>
      </c>
      <c r="AV19">
        <v>0</v>
      </c>
      <c r="AW19">
        <v>4.3440000000000003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2824.3412859999994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60.273000000000003</v>
      </c>
      <c r="H20">
        <v>0</v>
      </c>
      <c r="I20">
        <v>0</v>
      </c>
      <c r="J20">
        <v>81.103999999999999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103.5</v>
      </c>
      <c r="Q20">
        <v>12.561999999999999</v>
      </c>
      <c r="R20">
        <v>25.177499999999998</v>
      </c>
      <c r="S20">
        <v>19.334</v>
      </c>
      <c r="T20">
        <v>0</v>
      </c>
      <c r="U20">
        <v>346.5</v>
      </c>
      <c r="V20">
        <v>20.731850000000001</v>
      </c>
      <c r="W20">
        <v>42.49</v>
      </c>
      <c r="X20">
        <v>98.34375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32.957704</v>
      </c>
      <c r="AF20">
        <v>8.8740000000000006</v>
      </c>
      <c r="AG20">
        <v>40.477200000000003</v>
      </c>
      <c r="AH20">
        <v>20.834</v>
      </c>
      <c r="AI20">
        <v>0</v>
      </c>
      <c r="AJ20">
        <v>0</v>
      </c>
      <c r="AK20">
        <v>25.887599999999999</v>
      </c>
      <c r="AL20">
        <v>13.363</v>
      </c>
      <c r="AM20">
        <v>0</v>
      </c>
      <c r="AN20">
        <v>0.78432999999999997</v>
      </c>
      <c r="AO20">
        <v>10.878</v>
      </c>
      <c r="AP20">
        <v>8.9670000000000005</v>
      </c>
      <c r="AQ20">
        <v>0</v>
      </c>
      <c r="AR20">
        <v>8.8320000000000007</v>
      </c>
      <c r="AS20">
        <v>10.089</v>
      </c>
      <c r="AT20">
        <v>20.001799999999999</v>
      </c>
      <c r="AU20">
        <v>0</v>
      </c>
      <c r="AV20">
        <v>0</v>
      </c>
      <c r="AW20">
        <v>4.3440000000000003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2824.3412859999994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60.273000000000003</v>
      </c>
      <c r="H21">
        <v>0</v>
      </c>
      <c r="I21">
        <v>0</v>
      </c>
      <c r="J21">
        <v>81.103999999999999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103.5</v>
      </c>
      <c r="Q21">
        <v>12.561999999999999</v>
      </c>
      <c r="R21">
        <v>25.177499999999998</v>
      </c>
      <c r="S21">
        <v>19.334</v>
      </c>
      <c r="T21">
        <v>0</v>
      </c>
      <c r="U21">
        <v>346.5</v>
      </c>
      <c r="V21">
        <v>20.731850000000001</v>
      </c>
      <c r="W21">
        <v>44.311</v>
      </c>
      <c r="X21">
        <v>98.34375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32.957704</v>
      </c>
      <c r="AF21">
        <v>8.8740000000000006</v>
      </c>
      <c r="AG21">
        <v>40.477200000000003</v>
      </c>
      <c r="AH21">
        <v>20.834</v>
      </c>
      <c r="AI21">
        <v>0</v>
      </c>
      <c r="AJ21">
        <v>0</v>
      </c>
      <c r="AK21">
        <v>25.887599999999999</v>
      </c>
      <c r="AL21">
        <v>13.363</v>
      </c>
      <c r="AM21">
        <v>0</v>
      </c>
      <c r="AN21">
        <v>0.78432999999999997</v>
      </c>
      <c r="AO21">
        <v>10.878</v>
      </c>
      <c r="AP21">
        <v>8.9670000000000005</v>
      </c>
      <c r="AQ21">
        <v>0</v>
      </c>
      <c r="AR21">
        <v>8.8320000000000007</v>
      </c>
      <c r="AS21">
        <v>10.089</v>
      </c>
      <c r="AT21">
        <v>20.001799999999999</v>
      </c>
      <c r="AU21">
        <v>0</v>
      </c>
      <c r="AV21">
        <v>0</v>
      </c>
      <c r="AW21">
        <v>4.3440000000000003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2826.1622859999998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60.273000000000003</v>
      </c>
      <c r="H22">
        <v>0</v>
      </c>
      <c r="I22">
        <v>0</v>
      </c>
      <c r="J22">
        <v>81.103999999999999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103.5</v>
      </c>
      <c r="Q22">
        <v>12.561999999999999</v>
      </c>
      <c r="R22">
        <v>25.177499999999998</v>
      </c>
      <c r="S22">
        <v>19.334</v>
      </c>
      <c r="T22">
        <v>0</v>
      </c>
      <c r="U22">
        <v>346.5</v>
      </c>
      <c r="V22">
        <v>20.731850000000001</v>
      </c>
      <c r="W22">
        <v>44.311</v>
      </c>
      <c r="X22">
        <v>98.34375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32.957704</v>
      </c>
      <c r="AF22">
        <v>8.8740000000000006</v>
      </c>
      <c r="AG22">
        <v>40.477200000000003</v>
      </c>
      <c r="AH22">
        <v>20.834</v>
      </c>
      <c r="AI22">
        <v>0</v>
      </c>
      <c r="AJ22">
        <v>0</v>
      </c>
      <c r="AK22">
        <v>25.887599999999999</v>
      </c>
      <c r="AL22">
        <v>13.363</v>
      </c>
      <c r="AM22">
        <v>0</v>
      </c>
      <c r="AN22">
        <v>0.78432999999999997</v>
      </c>
      <c r="AO22">
        <v>10.878</v>
      </c>
      <c r="AP22">
        <v>8.9670000000000005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4.3440000000000003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2826.1622859999998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60.273000000000003</v>
      </c>
      <c r="H23">
        <v>0</v>
      </c>
      <c r="I23">
        <v>0</v>
      </c>
      <c r="J23">
        <v>81.103999999999999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103.5</v>
      </c>
      <c r="Q23">
        <v>12.561999999999999</v>
      </c>
      <c r="R23">
        <v>25.177499999999998</v>
      </c>
      <c r="S23">
        <v>19.334</v>
      </c>
      <c r="T23">
        <v>0</v>
      </c>
      <c r="U23">
        <v>346.5</v>
      </c>
      <c r="V23">
        <v>20.731850000000001</v>
      </c>
      <c r="W23">
        <v>44.311</v>
      </c>
      <c r="X23">
        <v>98.34375</v>
      </c>
      <c r="Y23">
        <v>0</v>
      </c>
      <c r="Z23">
        <v>6.5208000000000004</v>
      </c>
      <c r="AA23">
        <v>0</v>
      </c>
      <c r="AB23">
        <v>13.0634</v>
      </c>
      <c r="AC23">
        <v>0</v>
      </c>
      <c r="AD23">
        <v>9.1149000000000004</v>
      </c>
      <c r="AE23">
        <v>32.957704</v>
      </c>
      <c r="AF23">
        <v>8.8740000000000006</v>
      </c>
      <c r="AG23">
        <v>40.477200000000003</v>
      </c>
      <c r="AH23">
        <v>20.834</v>
      </c>
      <c r="AI23">
        <v>0</v>
      </c>
      <c r="AJ23">
        <v>0</v>
      </c>
      <c r="AK23">
        <v>25.887599999999999</v>
      </c>
      <c r="AL23">
        <v>13.363</v>
      </c>
      <c r="AM23">
        <v>0</v>
      </c>
      <c r="AN23">
        <v>0.78432999999999997</v>
      </c>
      <c r="AO23">
        <v>10.878</v>
      </c>
      <c r="AP23">
        <v>8.9670000000000005</v>
      </c>
      <c r="AQ23">
        <v>0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4.3440000000000003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2831.5830859999996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60.273000000000003</v>
      </c>
      <c r="H24">
        <v>0</v>
      </c>
      <c r="I24">
        <v>0</v>
      </c>
      <c r="J24">
        <v>81.103999999999999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103.5</v>
      </c>
      <c r="Q24">
        <v>12.561999999999999</v>
      </c>
      <c r="R24">
        <v>25.177499999999998</v>
      </c>
      <c r="S24">
        <v>19.334</v>
      </c>
      <c r="T24">
        <v>0</v>
      </c>
      <c r="U24">
        <v>346.5</v>
      </c>
      <c r="V24">
        <v>20.731850000000001</v>
      </c>
      <c r="W24">
        <v>44.311</v>
      </c>
      <c r="X24">
        <v>98.34375</v>
      </c>
      <c r="Y24">
        <v>0</v>
      </c>
      <c r="Z24">
        <v>6.5208000000000004</v>
      </c>
      <c r="AA24">
        <v>0</v>
      </c>
      <c r="AB24">
        <v>13.0634</v>
      </c>
      <c r="AC24">
        <v>0</v>
      </c>
      <c r="AD24">
        <v>9.1149000000000004</v>
      </c>
      <c r="AE24">
        <v>32.957704</v>
      </c>
      <c r="AF24">
        <v>8.8740000000000006</v>
      </c>
      <c r="AG24">
        <v>40.477200000000003</v>
      </c>
      <c r="AH24">
        <v>37.880000000000003</v>
      </c>
      <c r="AI24">
        <v>0</v>
      </c>
      <c r="AJ24">
        <v>0</v>
      </c>
      <c r="AK24">
        <v>25.887599999999999</v>
      </c>
      <c r="AL24">
        <v>13.363</v>
      </c>
      <c r="AM24">
        <v>0</v>
      </c>
      <c r="AN24">
        <v>0.78432999999999997</v>
      </c>
      <c r="AO24">
        <v>10.878</v>
      </c>
      <c r="AP24">
        <v>8.9670000000000005</v>
      </c>
      <c r="AQ24">
        <v>15.561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4.3440000000000003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2864.1900860000001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60.273000000000003</v>
      </c>
      <c r="H25">
        <v>0</v>
      </c>
      <c r="I25">
        <v>0</v>
      </c>
      <c r="J25">
        <v>81.103999999999999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103.5</v>
      </c>
      <c r="Q25">
        <v>12.561999999999999</v>
      </c>
      <c r="R25">
        <v>25.177499999999998</v>
      </c>
      <c r="S25">
        <v>19.334</v>
      </c>
      <c r="T25">
        <v>0</v>
      </c>
      <c r="U25">
        <v>346.5</v>
      </c>
      <c r="V25">
        <v>20.731850000000001</v>
      </c>
      <c r="W25">
        <v>44.311</v>
      </c>
      <c r="X25">
        <v>98.34375</v>
      </c>
      <c r="Y25">
        <v>0</v>
      </c>
      <c r="Z25">
        <v>6.5208000000000004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40.477200000000003</v>
      </c>
      <c r="AH25">
        <v>56.82</v>
      </c>
      <c r="AI25">
        <v>3.1825000000000001</v>
      </c>
      <c r="AJ25">
        <v>0</v>
      </c>
      <c r="AK25">
        <v>25.887599999999999</v>
      </c>
      <c r="AL25">
        <v>13.363</v>
      </c>
      <c r="AM25">
        <v>0</v>
      </c>
      <c r="AN25">
        <v>0.78432999999999997</v>
      </c>
      <c r="AO25">
        <v>10.878</v>
      </c>
      <c r="AP25">
        <v>8.7108000000000008</v>
      </c>
      <c r="AQ25">
        <v>31.122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4.3440000000000003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2910.3073859999995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60.273000000000003</v>
      </c>
      <c r="H26">
        <v>0</v>
      </c>
      <c r="I26">
        <v>0</v>
      </c>
      <c r="J26">
        <v>81.103999999999999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103.5</v>
      </c>
      <c r="Q26">
        <v>12.561999999999999</v>
      </c>
      <c r="R26">
        <v>25.177499999999998</v>
      </c>
      <c r="S26">
        <v>19.334</v>
      </c>
      <c r="T26">
        <v>0</v>
      </c>
      <c r="U26">
        <v>346.5</v>
      </c>
      <c r="V26">
        <v>20.731850000000001</v>
      </c>
      <c r="W26">
        <v>44.311</v>
      </c>
      <c r="X26">
        <v>98.34375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40.477200000000003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13.363</v>
      </c>
      <c r="AM26">
        <v>0</v>
      </c>
      <c r="AN26">
        <v>0.78432999999999997</v>
      </c>
      <c r="AO26">
        <v>10.878</v>
      </c>
      <c r="AP26">
        <v>8.7108000000000008</v>
      </c>
      <c r="AQ26">
        <v>46.683</v>
      </c>
      <c r="AR26">
        <v>13.247999999999999</v>
      </c>
      <c r="AS26">
        <v>10.7616</v>
      </c>
      <c r="AT26">
        <v>20.001799999999999</v>
      </c>
      <c r="AU26">
        <v>0</v>
      </c>
      <c r="AV26">
        <v>0</v>
      </c>
      <c r="AW26">
        <v>4.3440000000000003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2966.4514259999996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60.273000000000003</v>
      </c>
      <c r="H27">
        <v>0</v>
      </c>
      <c r="I27">
        <v>0</v>
      </c>
      <c r="J27">
        <v>81.103999999999999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103.5</v>
      </c>
      <c r="Q27">
        <v>12.561999999999999</v>
      </c>
      <c r="R27">
        <v>25.177499999999998</v>
      </c>
      <c r="S27">
        <v>19.334</v>
      </c>
      <c r="T27">
        <v>0</v>
      </c>
      <c r="U27">
        <v>346.5</v>
      </c>
      <c r="V27">
        <v>20.731850000000001</v>
      </c>
      <c r="W27">
        <v>44.311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104.17</v>
      </c>
      <c r="AI27">
        <v>32.700823999999997</v>
      </c>
      <c r="AJ27">
        <v>0</v>
      </c>
      <c r="AK27">
        <v>25.887599999999999</v>
      </c>
      <c r="AL27">
        <v>13.363</v>
      </c>
      <c r="AM27">
        <v>5.2786799999999996</v>
      </c>
      <c r="AN27">
        <v>0.78432999999999997</v>
      </c>
      <c r="AO27">
        <v>10.878</v>
      </c>
      <c r="AP27">
        <v>8.7108000000000008</v>
      </c>
      <c r="AQ27">
        <v>62.244</v>
      </c>
      <c r="AR27">
        <v>48.576000000000001</v>
      </c>
      <c r="AS27">
        <v>24.75168</v>
      </c>
      <c r="AT27">
        <v>20.001799999999999</v>
      </c>
      <c r="AU27">
        <v>0</v>
      </c>
      <c r="AV27">
        <v>0</v>
      </c>
      <c r="AW27">
        <v>4.3440000000000003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3161.3783020000005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60.273000000000003</v>
      </c>
      <c r="H28">
        <v>0</v>
      </c>
      <c r="I28">
        <v>0</v>
      </c>
      <c r="J28">
        <v>81.103999999999999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103.5</v>
      </c>
      <c r="Q28">
        <v>12.561999999999999</v>
      </c>
      <c r="R28">
        <v>25.177499999999998</v>
      </c>
      <c r="S28">
        <v>19.334</v>
      </c>
      <c r="T28">
        <v>0</v>
      </c>
      <c r="U28">
        <v>346.5</v>
      </c>
      <c r="V28">
        <v>20.731850000000001</v>
      </c>
      <c r="W28">
        <v>44.311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49.051236000000003</v>
      </c>
      <c r="AJ28">
        <v>0</v>
      </c>
      <c r="AK28">
        <v>25.887599999999999</v>
      </c>
      <c r="AL28">
        <v>13.363</v>
      </c>
      <c r="AM28">
        <v>15.804048</v>
      </c>
      <c r="AN28">
        <v>0.78432999999999997</v>
      </c>
      <c r="AO28">
        <v>10.878</v>
      </c>
      <c r="AP28">
        <v>8.7108000000000008</v>
      </c>
      <c r="AQ28">
        <v>62.244</v>
      </c>
      <c r="AR28">
        <v>48.576000000000001</v>
      </c>
      <c r="AS28">
        <v>24.75168</v>
      </c>
      <c r="AT28">
        <v>20.001799999999999</v>
      </c>
      <c r="AU28">
        <v>0</v>
      </c>
      <c r="AV28">
        <v>0</v>
      </c>
      <c r="AW28">
        <v>4.3440000000000003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3297.7564739999998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60.273000000000003</v>
      </c>
      <c r="H29">
        <v>0</v>
      </c>
      <c r="I29">
        <v>0</v>
      </c>
      <c r="J29">
        <v>81.103999999999999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103.5</v>
      </c>
      <c r="Q29">
        <v>12.561999999999999</v>
      </c>
      <c r="R29">
        <v>25.177499999999998</v>
      </c>
      <c r="S29">
        <v>19.334</v>
      </c>
      <c r="T29">
        <v>0</v>
      </c>
      <c r="U29">
        <v>346.5</v>
      </c>
      <c r="V29">
        <v>20.731850000000001</v>
      </c>
      <c r="W29">
        <v>44.311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49.051236000000003</v>
      </c>
      <c r="AJ29">
        <v>0</v>
      </c>
      <c r="AK29">
        <v>25.887599999999999</v>
      </c>
      <c r="AL29">
        <v>13.363</v>
      </c>
      <c r="AM29">
        <v>15.804048</v>
      </c>
      <c r="AN29">
        <v>0.78432999999999997</v>
      </c>
      <c r="AO29">
        <v>10.878</v>
      </c>
      <c r="AP29">
        <v>8.7108000000000008</v>
      </c>
      <c r="AQ29">
        <v>62.244</v>
      </c>
      <c r="AR29">
        <v>13.247999999999999</v>
      </c>
      <c r="AS29">
        <v>24.75168</v>
      </c>
      <c r="AT29">
        <v>20.001799999999999</v>
      </c>
      <c r="AU29">
        <v>0</v>
      </c>
      <c r="AV29">
        <v>0</v>
      </c>
      <c r="AW29">
        <v>4.3440000000000003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3262.4284739999998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60.273000000000003</v>
      </c>
      <c r="H30">
        <v>0</v>
      </c>
      <c r="I30">
        <v>0</v>
      </c>
      <c r="J30">
        <v>81.103999999999999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103.5</v>
      </c>
      <c r="Q30">
        <v>12.561999999999999</v>
      </c>
      <c r="R30">
        <v>25.177499999999998</v>
      </c>
      <c r="S30">
        <v>19.334</v>
      </c>
      <c r="T30">
        <v>0</v>
      </c>
      <c r="U30">
        <v>346.5</v>
      </c>
      <c r="V30">
        <v>20.731850000000001</v>
      </c>
      <c r="W30">
        <v>44.311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49.051236000000003</v>
      </c>
      <c r="AJ30">
        <v>0</v>
      </c>
      <c r="AK30">
        <v>25.887599999999999</v>
      </c>
      <c r="AL30">
        <v>13.363</v>
      </c>
      <c r="AM30">
        <v>15.804048</v>
      </c>
      <c r="AN30">
        <v>0.78432999999999997</v>
      </c>
      <c r="AO30">
        <v>10.878</v>
      </c>
      <c r="AP30">
        <v>8.7108000000000008</v>
      </c>
      <c r="AQ30">
        <v>62.244</v>
      </c>
      <c r="AR30">
        <v>11.04</v>
      </c>
      <c r="AS30">
        <v>24.75168</v>
      </c>
      <c r="AT30">
        <v>20.001799999999999</v>
      </c>
      <c r="AU30">
        <v>0</v>
      </c>
      <c r="AV30">
        <v>0</v>
      </c>
      <c r="AW30">
        <v>4.3440000000000003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3260.2204739999997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60.273000000000003</v>
      </c>
      <c r="H31">
        <v>0</v>
      </c>
      <c r="I31">
        <v>0</v>
      </c>
      <c r="J31">
        <v>81.103999999999999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103.5</v>
      </c>
      <c r="Q31">
        <v>12.561999999999999</v>
      </c>
      <c r="R31">
        <v>25.177499999999998</v>
      </c>
      <c r="S31">
        <v>19.334</v>
      </c>
      <c r="T31">
        <v>0</v>
      </c>
      <c r="U31">
        <v>346.5</v>
      </c>
      <c r="V31">
        <v>20.731850000000001</v>
      </c>
      <c r="W31">
        <v>44.311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49.051236000000003</v>
      </c>
      <c r="AJ31">
        <v>0</v>
      </c>
      <c r="AK31">
        <v>25.887599999999999</v>
      </c>
      <c r="AL31">
        <v>13.363</v>
      </c>
      <c r="AM31">
        <v>15.804048</v>
      </c>
      <c r="AN31">
        <v>0.78432999999999997</v>
      </c>
      <c r="AO31">
        <v>10.878</v>
      </c>
      <c r="AP31">
        <v>8.7108000000000008</v>
      </c>
      <c r="AQ31">
        <v>62.244</v>
      </c>
      <c r="AR31">
        <v>11.04</v>
      </c>
      <c r="AS31">
        <v>10.7616</v>
      </c>
      <c r="AT31">
        <v>20.001799999999999</v>
      </c>
      <c r="AU31">
        <v>0</v>
      </c>
      <c r="AV31">
        <v>0</v>
      </c>
      <c r="AW31">
        <v>4.3440000000000003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3246.2303939999997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60.273000000000003</v>
      </c>
      <c r="H32">
        <v>0</v>
      </c>
      <c r="I32">
        <v>0</v>
      </c>
      <c r="J32">
        <v>81.103999999999999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103.5</v>
      </c>
      <c r="Q32">
        <v>12.561999999999999</v>
      </c>
      <c r="R32">
        <v>25.177499999999998</v>
      </c>
      <c r="S32">
        <v>19.334</v>
      </c>
      <c r="T32">
        <v>0</v>
      </c>
      <c r="U32">
        <v>346.5</v>
      </c>
      <c r="V32">
        <v>20.731850000000001</v>
      </c>
      <c r="W32">
        <v>44.311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104.17</v>
      </c>
      <c r="AI32">
        <v>32.700823999999997</v>
      </c>
      <c r="AJ32">
        <v>0</v>
      </c>
      <c r="AK32">
        <v>25.887599999999999</v>
      </c>
      <c r="AL32">
        <v>13.363</v>
      </c>
      <c r="AM32">
        <v>5.2786799999999996</v>
      </c>
      <c r="AN32">
        <v>0.78432999999999997</v>
      </c>
      <c r="AO32">
        <v>10.878</v>
      </c>
      <c r="AP32">
        <v>8.7108000000000008</v>
      </c>
      <c r="AQ32">
        <v>46.683</v>
      </c>
      <c r="AR32">
        <v>11.04</v>
      </c>
      <c r="AS32">
        <v>9.4163999999999994</v>
      </c>
      <c r="AT32">
        <v>20.001799999999999</v>
      </c>
      <c r="AU32">
        <v>0</v>
      </c>
      <c r="AV32">
        <v>0</v>
      </c>
      <c r="AW32">
        <v>4.3440000000000003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3092.2340019999997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60.273000000000003</v>
      </c>
      <c r="H33">
        <v>0</v>
      </c>
      <c r="I33">
        <v>0</v>
      </c>
      <c r="J33">
        <v>81.103999999999999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103.5</v>
      </c>
      <c r="Q33">
        <v>12.561999999999999</v>
      </c>
      <c r="R33">
        <v>25.177499999999998</v>
      </c>
      <c r="S33">
        <v>19.334</v>
      </c>
      <c r="T33">
        <v>0</v>
      </c>
      <c r="U33">
        <v>346.5</v>
      </c>
      <c r="V33">
        <v>20.731850000000001</v>
      </c>
      <c r="W33">
        <v>44.311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85.23</v>
      </c>
      <c r="AI33">
        <v>3.819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10.878</v>
      </c>
      <c r="AP33">
        <v>8.7108000000000008</v>
      </c>
      <c r="AQ33">
        <v>31.122</v>
      </c>
      <c r="AR33">
        <v>11.04</v>
      </c>
      <c r="AS33">
        <v>9.4163999999999994</v>
      </c>
      <c r="AT33">
        <v>20.001799999999999</v>
      </c>
      <c r="AU33">
        <v>0</v>
      </c>
      <c r="AV33">
        <v>0</v>
      </c>
      <c r="AW33">
        <v>4.3440000000000003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2979.6797379999998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60.273000000000003</v>
      </c>
      <c r="H34">
        <v>0</v>
      </c>
      <c r="I34">
        <v>0</v>
      </c>
      <c r="J34">
        <v>81.103999999999999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103.5</v>
      </c>
      <c r="Q34">
        <v>12.561999999999999</v>
      </c>
      <c r="R34">
        <v>25.177499999999998</v>
      </c>
      <c r="S34">
        <v>19.334</v>
      </c>
      <c r="T34">
        <v>0</v>
      </c>
      <c r="U34">
        <v>346.5</v>
      </c>
      <c r="V34">
        <v>20.731850000000001</v>
      </c>
      <c r="W34">
        <v>44.311</v>
      </c>
      <c r="X34">
        <v>98.34375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56.82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10.878</v>
      </c>
      <c r="AP34">
        <v>8.7108000000000008</v>
      </c>
      <c r="AQ34">
        <v>16.568999999999999</v>
      </c>
      <c r="AR34">
        <v>11.04</v>
      </c>
      <c r="AS34">
        <v>9.4163999999999994</v>
      </c>
      <c r="AT34">
        <v>20.001799999999999</v>
      </c>
      <c r="AU34">
        <v>0</v>
      </c>
      <c r="AV34">
        <v>0</v>
      </c>
      <c r="AW34">
        <v>4.3440000000000003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2900.8297379999999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60.273000000000003</v>
      </c>
      <c r="H35">
        <v>0</v>
      </c>
      <c r="I35">
        <v>0</v>
      </c>
      <c r="J35">
        <v>81.103999999999999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103.5</v>
      </c>
      <c r="Q35">
        <v>12.561999999999999</v>
      </c>
      <c r="R35">
        <v>25.177499999999998</v>
      </c>
      <c r="S35">
        <v>19.334</v>
      </c>
      <c r="T35">
        <v>0</v>
      </c>
      <c r="U35">
        <v>346.5</v>
      </c>
      <c r="V35">
        <v>20.731850000000001</v>
      </c>
      <c r="W35">
        <v>44.311</v>
      </c>
      <c r="X35">
        <v>98.34375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37.880000000000003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10.878</v>
      </c>
      <c r="AP35">
        <v>7.6859999999999999</v>
      </c>
      <c r="AQ35">
        <v>0</v>
      </c>
      <c r="AR35">
        <v>11.04</v>
      </c>
      <c r="AS35">
        <v>9.4163999999999994</v>
      </c>
      <c r="AT35">
        <v>20.001799999999999</v>
      </c>
      <c r="AU35">
        <v>0</v>
      </c>
      <c r="AV35">
        <v>0</v>
      </c>
      <c r="AW35">
        <v>4.3440000000000003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2864.2959380000002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60.273000000000003</v>
      </c>
      <c r="H36">
        <v>0</v>
      </c>
      <c r="I36">
        <v>0</v>
      </c>
      <c r="J36">
        <v>78.912000000000006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103.5</v>
      </c>
      <c r="Q36">
        <v>12.561999999999999</v>
      </c>
      <c r="R36">
        <v>25.177499999999998</v>
      </c>
      <c r="S36">
        <v>19.334</v>
      </c>
      <c r="T36">
        <v>0</v>
      </c>
      <c r="U36">
        <v>346.5</v>
      </c>
      <c r="V36">
        <v>20.731850000000001</v>
      </c>
      <c r="W36">
        <v>44.311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37.880000000000003</v>
      </c>
      <c r="AI36">
        <v>0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10.878</v>
      </c>
      <c r="AP36">
        <v>7.6859999999999999</v>
      </c>
      <c r="AQ36">
        <v>0</v>
      </c>
      <c r="AR36">
        <v>11.04</v>
      </c>
      <c r="AS36">
        <v>9.4163999999999994</v>
      </c>
      <c r="AT36">
        <v>20.001799999999999</v>
      </c>
      <c r="AU36">
        <v>0</v>
      </c>
      <c r="AV36">
        <v>0</v>
      </c>
      <c r="AW36">
        <v>4.3440000000000003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2874.3049380000002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60.273000000000003</v>
      </c>
      <c r="H37">
        <v>0</v>
      </c>
      <c r="I37">
        <v>0</v>
      </c>
      <c r="J37">
        <v>78.912000000000006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103.5</v>
      </c>
      <c r="Q37">
        <v>12.561999999999999</v>
      </c>
      <c r="R37">
        <v>25.177499999999998</v>
      </c>
      <c r="S37">
        <v>19.334</v>
      </c>
      <c r="T37">
        <v>0</v>
      </c>
      <c r="U37">
        <v>337.5</v>
      </c>
      <c r="V37">
        <v>20.731850000000001</v>
      </c>
      <c r="W37">
        <v>44.311</v>
      </c>
      <c r="X37">
        <v>98.34375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37.880000000000003</v>
      </c>
      <c r="AI37">
        <v>0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10.878</v>
      </c>
      <c r="AP37">
        <v>7.6859999999999999</v>
      </c>
      <c r="AQ37">
        <v>0</v>
      </c>
      <c r="AR37">
        <v>11.04</v>
      </c>
      <c r="AS37">
        <v>9.4163999999999994</v>
      </c>
      <c r="AT37">
        <v>20.001799999999999</v>
      </c>
      <c r="AU37">
        <v>0</v>
      </c>
      <c r="AV37">
        <v>0</v>
      </c>
      <c r="AW37">
        <v>4.3440000000000003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2865.3049380000002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60.273000000000003</v>
      </c>
      <c r="H38">
        <v>0</v>
      </c>
      <c r="I38">
        <v>0</v>
      </c>
      <c r="J38">
        <v>78.912000000000006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103.5</v>
      </c>
      <c r="Q38">
        <v>12.561999999999999</v>
      </c>
      <c r="R38">
        <v>25.177499999999998</v>
      </c>
      <c r="S38">
        <v>19.334</v>
      </c>
      <c r="T38">
        <v>0</v>
      </c>
      <c r="U38">
        <v>337.5</v>
      </c>
      <c r="V38">
        <v>20.731850000000001</v>
      </c>
      <c r="W38">
        <v>44.311</v>
      </c>
      <c r="X38">
        <v>98.34375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37.880000000000003</v>
      </c>
      <c r="AI38">
        <v>0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10.878</v>
      </c>
      <c r="AP38">
        <v>7.6859999999999999</v>
      </c>
      <c r="AQ38">
        <v>0</v>
      </c>
      <c r="AR38">
        <v>11.04</v>
      </c>
      <c r="AS38">
        <v>9.4163999999999994</v>
      </c>
      <c r="AT38">
        <v>20.001799999999999</v>
      </c>
      <c r="AU38">
        <v>0</v>
      </c>
      <c r="AV38">
        <v>0</v>
      </c>
      <c r="AW38">
        <v>4.3440000000000003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2865.3049380000002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60.273000000000003</v>
      </c>
      <c r="H39">
        <v>0</v>
      </c>
      <c r="I39">
        <v>0</v>
      </c>
      <c r="J39">
        <v>78.912000000000006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103.5</v>
      </c>
      <c r="Q39">
        <v>12.561999999999999</v>
      </c>
      <c r="R39">
        <v>25.177499999999998</v>
      </c>
      <c r="S39">
        <v>19.334</v>
      </c>
      <c r="T39">
        <v>0</v>
      </c>
      <c r="U39">
        <v>337.5</v>
      </c>
      <c r="V39">
        <v>20.731850000000001</v>
      </c>
      <c r="W39">
        <v>44.311</v>
      </c>
      <c r="X39">
        <v>98.34375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37.880000000000003</v>
      </c>
      <c r="AI39">
        <v>0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10.878</v>
      </c>
      <c r="AP39">
        <v>7.6859999999999999</v>
      </c>
      <c r="AQ39">
        <v>0</v>
      </c>
      <c r="AR39">
        <v>48.576000000000001</v>
      </c>
      <c r="AS39">
        <v>9.4163999999999994</v>
      </c>
      <c r="AT39">
        <v>20.001799999999999</v>
      </c>
      <c r="AU39">
        <v>0</v>
      </c>
      <c r="AV39">
        <v>0</v>
      </c>
      <c r="AW39">
        <v>4.3440000000000003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2902.8409380000003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60.273000000000003</v>
      </c>
      <c r="H40">
        <v>0</v>
      </c>
      <c r="I40">
        <v>0</v>
      </c>
      <c r="J40">
        <v>78.912000000000006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103.5</v>
      </c>
      <c r="Q40">
        <v>12.561999999999999</v>
      </c>
      <c r="R40">
        <v>25.177499999999998</v>
      </c>
      <c r="S40">
        <v>19.334</v>
      </c>
      <c r="T40">
        <v>0</v>
      </c>
      <c r="U40">
        <v>337.5</v>
      </c>
      <c r="V40">
        <v>20.731850000000001</v>
      </c>
      <c r="W40">
        <v>44.311</v>
      </c>
      <c r="X40">
        <v>98.34375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37.880000000000003</v>
      </c>
      <c r="AI40">
        <v>0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10.878</v>
      </c>
      <c r="AP40">
        <v>7.6859999999999999</v>
      </c>
      <c r="AQ40">
        <v>0</v>
      </c>
      <c r="AR40">
        <v>48.576000000000001</v>
      </c>
      <c r="AS40">
        <v>10.7616</v>
      </c>
      <c r="AT40">
        <v>20.001799999999999</v>
      </c>
      <c r="AU40">
        <v>0</v>
      </c>
      <c r="AV40">
        <v>0</v>
      </c>
      <c r="AW40">
        <v>4.3440000000000003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2904.186138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60.273000000000003</v>
      </c>
      <c r="H41">
        <v>0</v>
      </c>
      <c r="I41">
        <v>0</v>
      </c>
      <c r="J41">
        <v>78.912000000000006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103.5</v>
      </c>
      <c r="Q41">
        <v>12.561999999999999</v>
      </c>
      <c r="R41">
        <v>25.177499999999998</v>
      </c>
      <c r="S41">
        <v>19.334</v>
      </c>
      <c r="T41">
        <v>0</v>
      </c>
      <c r="U41">
        <v>337.5</v>
      </c>
      <c r="V41">
        <v>20.731850000000001</v>
      </c>
      <c r="W41">
        <v>44.311</v>
      </c>
      <c r="X41">
        <v>98.34375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37.880000000000003</v>
      </c>
      <c r="AI41">
        <v>0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10.878</v>
      </c>
      <c r="AP41">
        <v>7.6859999999999999</v>
      </c>
      <c r="AQ41">
        <v>0</v>
      </c>
      <c r="AR41">
        <v>11.04</v>
      </c>
      <c r="AS41">
        <v>31.897382</v>
      </c>
      <c r="AT41">
        <v>20.001799999999999</v>
      </c>
      <c r="AU41">
        <v>0</v>
      </c>
      <c r="AV41">
        <v>0</v>
      </c>
      <c r="AW41">
        <v>4.3440000000000003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2881.2651200000005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60.273000000000003</v>
      </c>
      <c r="H42">
        <v>0</v>
      </c>
      <c r="I42">
        <v>0</v>
      </c>
      <c r="J42">
        <v>78.912000000000006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103.5</v>
      </c>
      <c r="Q42">
        <v>12.561999999999999</v>
      </c>
      <c r="R42">
        <v>25.177499999999998</v>
      </c>
      <c r="S42">
        <v>19.334</v>
      </c>
      <c r="T42">
        <v>0</v>
      </c>
      <c r="U42">
        <v>337.5</v>
      </c>
      <c r="V42">
        <v>20.731850000000001</v>
      </c>
      <c r="W42">
        <v>44.311</v>
      </c>
      <c r="X42">
        <v>98.34375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49.436556000000003</v>
      </c>
      <c r="AF42">
        <v>8.8740000000000006</v>
      </c>
      <c r="AG42">
        <v>40.477200000000003</v>
      </c>
      <c r="AH42">
        <v>37.880000000000003</v>
      </c>
      <c r="AI42">
        <v>0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10.878</v>
      </c>
      <c r="AP42">
        <v>7.6859999999999999</v>
      </c>
      <c r="AQ42">
        <v>0</v>
      </c>
      <c r="AR42">
        <v>11.04</v>
      </c>
      <c r="AS42">
        <v>31.897382</v>
      </c>
      <c r="AT42">
        <v>20.001799999999999</v>
      </c>
      <c r="AU42">
        <v>0</v>
      </c>
      <c r="AV42">
        <v>0</v>
      </c>
      <c r="AW42">
        <v>4.3440000000000003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2872.1502200000004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60.273000000000003</v>
      </c>
      <c r="H43">
        <v>0</v>
      </c>
      <c r="I43">
        <v>0</v>
      </c>
      <c r="J43">
        <v>78.912000000000006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103.5</v>
      </c>
      <c r="Q43">
        <v>12.561999999999999</v>
      </c>
      <c r="R43">
        <v>25.177499999999998</v>
      </c>
      <c r="S43">
        <v>19.334</v>
      </c>
      <c r="T43">
        <v>0</v>
      </c>
      <c r="U43">
        <v>337.5</v>
      </c>
      <c r="V43">
        <v>20.731850000000001</v>
      </c>
      <c r="W43">
        <v>44.311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49.436556000000003</v>
      </c>
      <c r="AF43">
        <v>8.8740000000000006</v>
      </c>
      <c r="AG43">
        <v>40.477200000000003</v>
      </c>
      <c r="AH43">
        <v>18.940000000000001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10.878</v>
      </c>
      <c r="AP43">
        <v>7.6859999999999999</v>
      </c>
      <c r="AQ43">
        <v>0</v>
      </c>
      <c r="AR43">
        <v>11.04</v>
      </c>
      <c r="AS43">
        <v>31.897382</v>
      </c>
      <c r="AT43">
        <v>20.001799999999999</v>
      </c>
      <c r="AU43">
        <v>0</v>
      </c>
      <c r="AV43">
        <v>0</v>
      </c>
      <c r="AW43">
        <v>4.3440000000000003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2853.2102200000004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60.273000000000003</v>
      </c>
      <c r="H44">
        <v>0</v>
      </c>
      <c r="I44">
        <v>0</v>
      </c>
      <c r="J44">
        <v>78.912000000000006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103.5</v>
      </c>
      <c r="Q44">
        <v>12.561999999999999</v>
      </c>
      <c r="R44">
        <v>25.177499999999998</v>
      </c>
      <c r="S44">
        <v>19.334</v>
      </c>
      <c r="T44">
        <v>0</v>
      </c>
      <c r="U44">
        <v>337.5</v>
      </c>
      <c r="V44">
        <v>20.731850000000001</v>
      </c>
      <c r="W44">
        <v>44.311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49.436556000000003</v>
      </c>
      <c r="AF44">
        <v>8.8740000000000006</v>
      </c>
      <c r="AG44">
        <v>40.477200000000003</v>
      </c>
      <c r="AH44">
        <v>18.940000000000001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10.878</v>
      </c>
      <c r="AP44">
        <v>7.6859999999999999</v>
      </c>
      <c r="AQ44">
        <v>0</v>
      </c>
      <c r="AR44">
        <v>11.04</v>
      </c>
      <c r="AS44">
        <v>31.897382</v>
      </c>
      <c r="AT44">
        <v>20.001799999999999</v>
      </c>
      <c r="AU44">
        <v>0</v>
      </c>
      <c r="AV44">
        <v>0</v>
      </c>
      <c r="AW44">
        <v>4.3440000000000003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2853.2102200000004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60.273000000000003</v>
      </c>
      <c r="H45">
        <v>0</v>
      </c>
      <c r="I45">
        <v>0</v>
      </c>
      <c r="J45">
        <v>78.912000000000006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103.5</v>
      </c>
      <c r="Q45">
        <v>12.561999999999999</v>
      </c>
      <c r="R45">
        <v>25.177499999999998</v>
      </c>
      <c r="S45">
        <v>19.334</v>
      </c>
      <c r="T45">
        <v>0</v>
      </c>
      <c r="U45">
        <v>337.5</v>
      </c>
      <c r="V45">
        <v>20.731850000000001</v>
      </c>
      <c r="W45">
        <v>44.311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49.436556000000003</v>
      </c>
      <c r="AF45">
        <v>8.8740000000000006</v>
      </c>
      <c r="AG45">
        <v>40.477200000000003</v>
      </c>
      <c r="AH45">
        <v>18.940000000000001</v>
      </c>
      <c r="AI45">
        <v>0</v>
      </c>
      <c r="AJ45">
        <v>0</v>
      </c>
      <c r="AK45">
        <v>25.887599999999999</v>
      </c>
      <c r="AL45">
        <v>40.088999999999999</v>
      </c>
      <c r="AM45">
        <v>0</v>
      </c>
      <c r="AN45">
        <v>0.78432999999999997</v>
      </c>
      <c r="AO45">
        <v>10.878</v>
      </c>
      <c r="AP45">
        <v>7.6859999999999999</v>
      </c>
      <c r="AQ45">
        <v>0</v>
      </c>
      <c r="AR45">
        <v>11.04</v>
      </c>
      <c r="AS45">
        <v>10.7616</v>
      </c>
      <c r="AT45">
        <v>20.001799999999999</v>
      </c>
      <c r="AU45">
        <v>0</v>
      </c>
      <c r="AV45">
        <v>0</v>
      </c>
      <c r="AW45">
        <v>4.3440000000000003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2846.5994380000002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60.273000000000003</v>
      </c>
      <c r="H46">
        <v>0</v>
      </c>
      <c r="I46">
        <v>0</v>
      </c>
      <c r="J46">
        <v>78.912000000000006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103.5</v>
      </c>
      <c r="Q46">
        <v>12.561999999999999</v>
      </c>
      <c r="R46">
        <v>25.177499999999998</v>
      </c>
      <c r="S46">
        <v>19.334</v>
      </c>
      <c r="T46">
        <v>0</v>
      </c>
      <c r="U46">
        <v>337.5</v>
      </c>
      <c r="V46">
        <v>20.731850000000001</v>
      </c>
      <c r="W46">
        <v>44.311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49.436556000000003</v>
      </c>
      <c r="AF46">
        <v>8.8740000000000006</v>
      </c>
      <c r="AG46">
        <v>40.477200000000003</v>
      </c>
      <c r="AH46">
        <v>18.940000000000001</v>
      </c>
      <c r="AI46">
        <v>0</v>
      </c>
      <c r="AJ46">
        <v>0</v>
      </c>
      <c r="AK46">
        <v>25.887599999999999</v>
      </c>
      <c r="AL46">
        <v>66.146850000000001</v>
      </c>
      <c r="AM46">
        <v>0</v>
      </c>
      <c r="AN46">
        <v>0.78432999999999997</v>
      </c>
      <c r="AO46">
        <v>10.878</v>
      </c>
      <c r="AP46">
        <v>7.6859999999999999</v>
      </c>
      <c r="AQ46">
        <v>0</v>
      </c>
      <c r="AR46">
        <v>11.04</v>
      </c>
      <c r="AS46">
        <v>10.089</v>
      </c>
      <c r="AT46">
        <v>20.001799999999999</v>
      </c>
      <c r="AU46">
        <v>0</v>
      </c>
      <c r="AV46">
        <v>0</v>
      </c>
      <c r="AW46">
        <v>4.3440000000000003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2871.9846880000005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60.273000000000003</v>
      </c>
      <c r="H47">
        <v>0</v>
      </c>
      <c r="I47">
        <v>0</v>
      </c>
      <c r="J47">
        <v>78.912000000000006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337.5</v>
      </c>
      <c r="V47">
        <v>20.731850000000001</v>
      </c>
      <c r="W47">
        <v>44.311</v>
      </c>
      <c r="X47">
        <v>98.34375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32.844799999999999</v>
      </c>
      <c r="AF47">
        <v>8.8740000000000006</v>
      </c>
      <c r="AG47">
        <v>40.477200000000003</v>
      </c>
      <c r="AH47">
        <v>18.940000000000001</v>
      </c>
      <c r="AI47">
        <v>0</v>
      </c>
      <c r="AJ47">
        <v>0</v>
      </c>
      <c r="AK47">
        <v>25.887599999999999</v>
      </c>
      <c r="AL47">
        <v>66.146850000000001</v>
      </c>
      <c r="AM47">
        <v>0</v>
      </c>
      <c r="AN47">
        <v>0.78432999999999997</v>
      </c>
      <c r="AO47">
        <v>10.878</v>
      </c>
      <c r="AP47">
        <v>10.247999999999999</v>
      </c>
      <c r="AQ47">
        <v>0</v>
      </c>
      <c r="AR47">
        <v>8.8320000000000007</v>
      </c>
      <c r="AS47">
        <v>9.4163999999999994</v>
      </c>
      <c r="AT47">
        <v>20.001799999999999</v>
      </c>
      <c r="AU47">
        <v>0</v>
      </c>
      <c r="AV47">
        <v>0</v>
      </c>
      <c r="AW47">
        <v>4.3440000000000003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2869.5542420000002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60.273000000000003</v>
      </c>
      <c r="H48">
        <v>0</v>
      </c>
      <c r="I48">
        <v>0</v>
      </c>
      <c r="J48">
        <v>78.912000000000006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337.5</v>
      </c>
      <c r="V48">
        <v>20.731850000000001</v>
      </c>
      <c r="W48">
        <v>44.311</v>
      </c>
      <c r="X48">
        <v>98.34375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32.844799999999999</v>
      </c>
      <c r="AF48">
        <v>8.8740000000000006</v>
      </c>
      <c r="AG48">
        <v>40.477200000000003</v>
      </c>
      <c r="AH48">
        <v>18.940000000000001</v>
      </c>
      <c r="AI48">
        <v>0</v>
      </c>
      <c r="AJ48">
        <v>0</v>
      </c>
      <c r="AK48">
        <v>25.887599999999999</v>
      </c>
      <c r="AL48">
        <v>66.146850000000001</v>
      </c>
      <c r="AM48">
        <v>0</v>
      </c>
      <c r="AN48">
        <v>0.78432999999999997</v>
      </c>
      <c r="AO48">
        <v>10.878</v>
      </c>
      <c r="AP48">
        <v>10.247999999999999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0</v>
      </c>
      <c r="AW48">
        <v>4.3440000000000003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2869.5542420000002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60.273000000000003</v>
      </c>
      <c r="H49">
        <v>0</v>
      </c>
      <c r="I49">
        <v>0</v>
      </c>
      <c r="J49">
        <v>78.912000000000006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337.5</v>
      </c>
      <c r="V49">
        <v>20.731850000000001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32.844799999999999</v>
      </c>
      <c r="AF49">
        <v>8.8740000000000006</v>
      </c>
      <c r="AG49">
        <v>40.477200000000003</v>
      </c>
      <c r="AH49">
        <v>18.940000000000001</v>
      </c>
      <c r="AI49">
        <v>0</v>
      </c>
      <c r="AJ49">
        <v>0</v>
      </c>
      <c r="AK49">
        <v>25.887599999999999</v>
      </c>
      <c r="AL49">
        <v>66.146850000000001</v>
      </c>
      <c r="AM49">
        <v>0</v>
      </c>
      <c r="AN49">
        <v>0.78432999999999997</v>
      </c>
      <c r="AO49">
        <v>10.878</v>
      </c>
      <c r="AP49">
        <v>10.247999999999999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4.3440000000000003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2869.5542420000002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60.273000000000003</v>
      </c>
      <c r="H50">
        <v>0</v>
      </c>
      <c r="I50">
        <v>0</v>
      </c>
      <c r="J50">
        <v>78.912000000000006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337.5</v>
      </c>
      <c r="V50">
        <v>20.731850000000001</v>
      </c>
      <c r="W50">
        <v>44.311</v>
      </c>
      <c r="X50">
        <v>98.34375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32.844799999999999</v>
      </c>
      <c r="AF50">
        <v>8.8740000000000006</v>
      </c>
      <c r="AG50">
        <v>40.477200000000003</v>
      </c>
      <c r="AH50">
        <v>18.940000000000001</v>
      </c>
      <c r="AI50">
        <v>0</v>
      </c>
      <c r="AJ50">
        <v>0</v>
      </c>
      <c r="AK50">
        <v>25.887599999999999</v>
      </c>
      <c r="AL50">
        <v>40.088999999999999</v>
      </c>
      <c r="AM50">
        <v>0</v>
      </c>
      <c r="AN50">
        <v>0.78432999999999997</v>
      </c>
      <c r="AO50">
        <v>10.878</v>
      </c>
      <c r="AP50">
        <v>10.247999999999999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0</v>
      </c>
      <c r="AW50">
        <v>4.3440000000000003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2843.496392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60.273000000000003</v>
      </c>
      <c r="H51">
        <v>0</v>
      </c>
      <c r="I51">
        <v>0</v>
      </c>
      <c r="J51">
        <v>78.912000000000006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337.5</v>
      </c>
      <c r="V51">
        <v>20.731850000000001</v>
      </c>
      <c r="W51">
        <v>44.311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32.844799999999999</v>
      </c>
      <c r="AF51">
        <v>8.8740000000000006</v>
      </c>
      <c r="AG51">
        <v>40.477200000000003</v>
      </c>
      <c r="AH51">
        <v>18.940000000000001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10.878</v>
      </c>
      <c r="AP51">
        <v>8.9670000000000005</v>
      </c>
      <c r="AQ51">
        <v>0</v>
      </c>
      <c r="AR51">
        <v>8.8320000000000007</v>
      </c>
      <c r="AS51">
        <v>9.4163999999999994</v>
      </c>
      <c r="AT51">
        <v>20.001799999999999</v>
      </c>
      <c r="AU51">
        <v>0</v>
      </c>
      <c r="AV51">
        <v>0</v>
      </c>
      <c r="AW51">
        <v>4.3440000000000003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2815.6933920000001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60.273000000000003</v>
      </c>
      <c r="H52">
        <v>0</v>
      </c>
      <c r="I52">
        <v>0</v>
      </c>
      <c r="J52">
        <v>78.912000000000006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337.5</v>
      </c>
      <c r="V52">
        <v>20.731850000000001</v>
      </c>
      <c r="W52">
        <v>44.311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32.844799999999999</v>
      </c>
      <c r="AF52">
        <v>8.8740000000000006</v>
      </c>
      <c r="AG52">
        <v>40.477200000000003</v>
      </c>
      <c r="AH52">
        <v>18.940000000000001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10.878</v>
      </c>
      <c r="AP52">
        <v>8.9670000000000005</v>
      </c>
      <c r="AQ52">
        <v>0</v>
      </c>
      <c r="AR52">
        <v>8.8320000000000007</v>
      </c>
      <c r="AS52">
        <v>9.4163999999999994</v>
      </c>
      <c r="AT52">
        <v>20.001799999999999</v>
      </c>
      <c r="AU52">
        <v>0</v>
      </c>
      <c r="AV52">
        <v>0</v>
      </c>
      <c r="AW52">
        <v>4.3440000000000003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2815.6933920000001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60.273000000000003</v>
      </c>
      <c r="H53">
        <v>0</v>
      </c>
      <c r="I53">
        <v>0</v>
      </c>
      <c r="J53">
        <v>78.912000000000006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337.5</v>
      </c>
      <c r="V53">
        <v>18.139500000000002</v>
      </c>
      <c r="W53">
        <v>44.311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32.844799999999999</v>
      </c>
      <c r="AF53">
        <v>8.8740000000000006</v>
      </c>
      <c r="AG53">
        <v>40.477200000000003</v>
      </c>
      <c r="AH53">
        <v>18.940000000000001</v>
      </c>
      <c r="AI53">
        <v>0</v>
      </c>
      <c r="AJ53">
        <v>0</v>
      </c>
      <c r="AK53">
        <v>25.887599999999999</v>
      </c>
      <c r="AL53">
        <v>13.363</v>
      </c>
      <c r="AM53">
        <v>0</v>
      </c>
      <c r="AN53">
        <v>0.78432999999999997</v>
      </c>
      <c r="AO53">
        <v>10.878</v>
      </c>
      <c r="AP53">
        <v>8.9670000000000005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0</v>
      </c>
      <c r="AW53">
        <v>4.3440000000000003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2800.9000420000002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60.273000000000003</v>
      </c>
      <c r="H54">
        <v>0</v>
      </c>
      <c r="I54">
        <v>0</v>
      </c>
      <c r="J54">
        <v>78.912000000000006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337.5</v>
      </c>
      <c r="V54">
        <v>18.139500000000002</v>
      </c>
      <c r="W54">
        <v>44.311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32.844799999999999</v>
      </c>
      <c r="AF54">
        <v>8.8740000000000006</v>
      </c>
      <c r="AG54">
        <v>40.477200000000003</v>
      </c>
      <c r="AH54">
        <v>37.880000000000003</v>
      </c>
      <c r="AI54">
        <v>0</v>
      </c>
      <c r="AJ54">
        <v>0</v>
      </c>
      <c r="AK54">
        <v>25.887599999999999</v>
      </c>
      <c r="AL54">
        <v>13.363</v>
      </c>
      <c r="AM54">
        <v>0</v>
      </c>
      <c r="AN54">
        <v>0.78432999999999997</v>
      </c>
      <c r="AO54">
        <v>10.878</v>
      </c>
      <c r="AP54">
        <v>8.9670000000000005</v>
      </c>
      <c r="AQ54">
        <v>0</v>
      </c>
      <c r="AR54">
        <v>48.576000000000001</v>
      </c>
      <c r="AS54">
        <v>10.089</v>
      </c>
      <c r="AT54">
        <v>20.001799999999999</v>
      </c>
      <c r="AU54">
        <v>0</v>
      </c>
      <c r="AV54">
        <v>0</v>
      </c>
      <c r="AW54">
        <v>4.3440000000000003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2860.2566420000003</v>
      </c>
    </row>
    <row r="55" spans="1:117">
      <c r="A55" t="s">
        <v>97</v>
      </c>
      <c r="B55">
        <v>0</v>
      </c>
      <c r="C55">
        <v>0</v>
      </c>
      <c r="D55">
        <v>32.549999999999997</v>
      </c>
      <c r="E55">
        <v>0</v>
      </c>
      <c r="F55">
        <v>0</v>
      </c>
      <c r="G55">
        <v>60.273000000000003</v>
      </c>
      <c r="H55">
        <v>0</v>
      </c>
      <c r="I55">
        <v>0</v>
      </c>
      <c r="J55">
        <v>78.912000000000006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337.5</v>
      </c>
      <c r="V55">
        <v>18.139500000000002</v>
      </c>
      <c r="W55">
        <v>44.311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32.844799999999999</v>
      </c>
      <c r="AF55">
        <v>8.8740000000000006</v>
      </c>
      <c r="AG55">
        <v>40.477200000000003</v>
      </c>
      <c r="AH55">
        <v>37.880000000000003</v>
      </c>
      <c r="AI55">
        <v>0</v>
      </c>
      <c r="AJ55">
        <v>0</v>
      </c>
      <c r="AK55">
        <v>25.887599999999999</v>
      </c>
      <c r="AL55">
        <v>13.363</v>
      </c>
      <c r="AM55">
        <v>0</v>
      </c>
      <c r="AN55">
        <v>0.78432999999999997</v>
      </c>
      <c r="AO55">
        <v>10.878</v>
      </c>
      <c r="AP55">
        <v>11.529</v>
      </c>
      <c r="AQ55">
        <v>0</v>
      </c>
      <c r="AR55">
        <v>48.576000000000001</v>
      </c>
      <c r="AS55">
        <v>10.089</v>
      </c>
      <c r="AT55">
        <v>20.001799999999999</v>
      </c>
      <c r="AU55">
        <v>0</v>
      </c>
      <c r="AV55">
        <v>0</v>
      </c>
      <c r="AW55">
        <v>4.3440000000000003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2861.768642</v>
      </c>
    </row>
    <row r="56" spans="1:117">
      <c r="A56" t="s">
        <v>98</v>
      </c>
      <c r="B56">
        <v>0</v>
      </c>
      <c r="C56">
        <v>0</v>
      </c>
      <c r="D56">
        <v>32.549999999999997</v>
      </c>
      <c r="E56">
        <v>0</v>
      </c>
      <c r="F56">
        <v>0</v>
      </c>
      <c r="G56">
        <v>60.273000000000003</v>
      </c>
      <c r="H56">
        <v>0</v>
      </c>
      <c r="I56">
        <v>0</v>
      </c>
      <c r="J56">
        <v>78.912000000000006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337.5</v>
      </c>
      <c r="V56">
        <v>18.139500000000002</v>
      </c>
      <c r="W56">
        <v>44.311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32.844799999999999</v>
      </c>
      <c r="AF56">
        <v>8.8740000000000006</v>
      </c>
      <c r="AG56">
        <v>40.477200000000003</v>
      </c>
      <c r="AH56">
        <v>37.880000000000003</v>
      </c>
      <c r="AI56">
        <v>0</v>
      </c>
      <c r="AJ56">
        <v>0</v>
      </c>
      <c r="AK56">
        <v>25.887599999999999</v>
      </c>
      <c r="AL56">
        <v>13.363</v>
      </c>
      <c r="AM56">
        <v>0</v>
      </c>
      <c r="AN56">
        <v>0.78432999999999997</v>
      </c>
      <c r="AO56">
        <v>10.878</v>
      </c>
      <c r="AP56">
        <v>11.529</v>
      </c>
      <c r="AQ56">
        <v>0</v>
      </c>
      <c r="AR56">
        <v>8.8320000000000007</v>
      </c>
      <c r="AS56">
        <v>10.089</v>
      </c>
      <c r="AT56">
        <v>20.001799999999999</v>
      </c>
      <c r="AU56">
        <v>0</v>
      </c>
      <c r="AV56">
        <v>0</v>
      </c>
      <c r="AW56">
        <v>4.3440000000000003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2822.0246419999999</v>
      </c>
    </row>
    <row r="57" spans="1:117">
      <c r="A57" t="s">
        <v>99</v>
      </c>
      <c r="B57">
        <v>0</v>
      </c>
      <c r="C57">
        <v>0</v>
      </c>
      <c r="D57">
        <v>32.549999999999997</v>
      </c>
      <c r="E57">
        <v>0</v>
      </c>
      <c r="F57">
        <v>0</v>
      </c>
      <c r="G57">
        <v>60.273000000000003</v>
      </c>
      <c r="H57">
        <v>0</v>
      </c>
      <c r="I57">
        <v>0</v>
      </c>
      <c r="J57">
        <v>78.912000000000006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337.5</v>
      </c>
      <c r="V57">
        <v>18.139500000000002</v>
      </c>
      <c r="W57">
        <v>44.311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32.844799999999999</v>
      </c>
      <c r="AF57">
        <v>8.8740000000000006</v>
      </c>
      <c r="AG57">
        <v>40.477200000000003</v>
      </c>
      <c r="AH57">
        <v>37.880000000000003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10.878</v>
      </c>
      <c r="AP57">
        <v>12.169499999999999</v>
      </c>
      <c r="AQ57">
        <v>0</v>
      </c>
      <c r="AR57">
        <v>8.8320000000000007</v>
      </c>
      <c r="AS57">
        <v>10.089</v>
      </c>
      <c r="AT57">
        <v>20.001799999999999</v>
      </c>
      <c r="AU57">
        <v>0</v>
      </c>
      <c r="AV57">
        <v>0</v>
      </c>
      <c r="AW57">
        <v>4.3440000000000003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2822.6651419999998</v>
      </c>
    </row>
    <row r="58" spans="1:117">
      <c r="A58" t="s">
        <v>100</v>
      </c>
      <c r="B58">
        <v>0</v>
      </c>
      <c r="C58">
        <v>0</v>
      </c>
      <c r="D58">
        <v>32.549999999999997</v>
      </c>
      <c r="E58">
        <v>0</v>
      </c>
      <c r="F58">
        <v>0</v>
      </c>
      <c r="G58">
        <v>60.273000000000003</v>
      </c>
      <c r="H58">
        <v>0</v>
      </c>
      <c r="I58">
        <v>0</v>
      </c>
      <c r="J58">
        <v>78.912000000000006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337.5</v>
      </c>
      <c r="V58">
        <v>18.139500000000002</v>
      </c>
      <c r="W58">
        <v>44.311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32.844799999999999</v>
      </c>
      <c r="AF58">
        <v>8.8740000000000006</v>
      </c>
      <c r="AG58">
        <v>40.477200000000003</v>
      </c>
      <c r="AH58">
        <v>37.880000000000003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10.878</v>
      </c>
      <c r="AP58">
        <v>12.169499999999999</v>
      </c>
      <c r="AQ58">
        <v>0</v>
      </c>
      <c r="AR58">
        <v>8.8320000000000007</v>
      </c>
      <c r="AS58">
        <v>10.089</v>
      </c>
      <c r="AT58">
        <v>20.001799999999999</v>
      </c>
      <c r="AU58">
        <v>0</v>
      </c>
      <c r="AV58">
        <v>0</v>
      </c>
      <c r="AW58">
        <v>4.3440000000000003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2822.6651419999998</v>
      </c>
    </row>
    <row r="59" spans="1:117">
      <c r="A59" t="s">
        <v>101</v>
      </c>
      <c r="B59">
        <v>0</v>
      </c>
      <c r="C59">
        <v>0</v>
      </c>
      <c r="D59">
        <v>30.45</v>
      </c>
      <c r="E59">
        <v>0</v>
      </c>
      <c r="F59">
        <v>0</v>
      </c>
      <c r="G59">
        <v>60.273000000000003</v>
      </c>
      <c r="H59">
        <v>0</v>
      </c>
      <c r="I59">
        <v>0</v>
      </c>
      <c r="J59">
        <v>78.912000000000006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343.125</v>
      </c>
      <c r="V59">
        <v>18.139500000000002</v>
      </c>
      <c r="W59">
        <v>44.311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32.844799999999999</v>
      </c>
      <c r="AF59">
        <v>8.8740000000000006</v>
      </c>
      <c r="AG59">
        <v>40.477200000000003</v>
      </c>
      <c r="AH59">
        <v>37.880000000000003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10.878</v>
      </c>
      <c r="AP59">
        <v>8.9670000000000005</v>
      </c>
      <c r="AQ59">
        <v>0</v>
      </c>
      <c r="AR59">
        <v>8.8320000000000007</v>
      </c>
      <c r="AS59">
        <v>10.089</v>
      </c>
      <c r="AT59">
        <v>20.001799999999999</v>
      </c>
      <c r="AU59">
        <v>0</v>
      </c>
      <c r="AV59">
        <v>0</v>
      </c>
      <c r="AW59">
        <v>4.3440000000000003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2829.5084419999994</v>
      </c>
    </row>
    <row r="60" spans="1:117">
      <c r="A60" t="s">
        <v>102</v>
      </c>
      <c r="B60">
        <v>0</v>
      </c>
      <c r="C60">
        <v>0</v>
      </c>
      <c r="D60">
        <v>30.45</v>
      </c>
      <c r="E60">
        <v>0</v>
      </c>
      <c r="F60">
        <v>0</v>
      </c>
      <c r="G60">
        <v>60.273000000000003</v>
      </c>
      <c r="H60">
        <v>0</v>
      </c>
      <c r="I60">
        <v>0</v>
      </c>
      <c r="J60">
        <v>78.912000000000006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343.125</v>
      </c>
      <c r="V60">
        <v>18.139500000000002</v>
      </c>
      <c r="W60">
        <v>44.311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32.844799999999999</v>
      </c>
      <c r="AF60">
        <v>8.8740000000000006</v>
      </c>
      <c r="AG60">
        <v>40.477200000000003</v>
      </c>
      <c r="AH60">
        <v>37.880000000000003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10.878</v>
      </c>
      <c r="AP60">
        <v>8.9670000000000005</v>
      </c>
      <c r="AQ60">
        <v>0</v>
      </c>
      <c r="AR60">
        <v>11.04</v>
      </c>
      <c r="AS60">
        <v>10.089</v>
      </c>
      <c r="AT60">
        <v>20.001799999999999</v>
      </c>
      <c r="AU60">
        <v>0</v>
      </c>
      <c r="AV60">
        <v>0</v>
      </c>
      <c r="AW60">
        <v>4.3440000000000003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2831.7164419999995</v>
      </c>
    </row>
    <row r="61" spans="1:117">
      <c r="A61" t="s">
        <v>103</v>
      </c>
      <c r="B61">
        <v>0</v>
      </c>
      <c r="C61">
        <v>0</v>
      </c>
      <c r="D61">
        <v>30.45</v>
      </c>
      <c r="E61">
        <v>0</v>
      </c>
      <c r="F61">
        <v>0</v>
      </c>
      <c r="G61">
        <v>60.273000000000003</v>
      </c>
      <c r="H61">
        <v>0</v>
      </c>
      <c r="I61">
        <v>0</v>
      </c>
      <c r="J61">
        <v>78.912000000000006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343.125</v>
      </c>
      <c r="V61">
        <v>18.139500000000002</v>
      </c>
      <c r="W61">
        <v>44.311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32.844799999999999</v>
      </c>
      <c r="AF61">
        <v>8.8740000000000006</v>
      </c>
      <c r="AG61">
        <v>40.477200000000003</v>
      </c>
      <c r="AH61">
        <v>37.880000000000003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10.878</v>
      </c>
      <c r="AP61">
        <v>8.9670000000000005</v>
      </c>
      <c r="AQ61">
        <v>0</v>
      </c>
      <c r="AR61">
        <v>11.04</v>
      </c>
      <c r="AS61">
        <v>10.089</v>
      </c>
      <c r="AT61">
        <v>20.001799999999999</v>
      </c>
      <c r="AU61">
        <v>0</v>
      </c>
      <c r="AV61">
        <v>0</v>
      </c>
      <c r="AW61">
        <v>4.3440000000000003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2831.7164419999995</v>
      </c>
    </row>
    <row r="62" spans="1:117">
      <c r="A62" t="s">
        <v>104</v>
      </c>
      <c r="B62">
        <v>0</v>
      </c>
      <c r="C62">
        <v>0</v>
      </c>
      <c r="D62">
        <v>30.45</v>
      </c>
      <c r="E62">
        <v>0</v>
      </c>
      <c r="F62">
        <v>0</v>
      </c>
      <c r="G62">
        <v>60.273000000000003</v>
      </c>
      <c r="H62">
        <v>0</v>
      </c>
      <c r="I62">
        <v>0</v>
      </c>
      <c r="J62">
        <v>78.912000000000006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343.125</v>
      </c>
      <c r="V62">
        <v>18.139500000000002</v>
      </c>
      <c r="W62">
        <v>44.311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32.844799999999999</v>
      </c>
      <c r="AF62">
        <v>8.8740000000000006</v>
      </c>
      <c r="AG62">
        <v>40.477200000000003</v>
      </c>
      <c r="AH62">
        <v>37.880000000000003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10.878</v>
      </c>
      <c r="AP62">
        <v>8.9670000000000005</v>
      </c>
      <c r="AQ62">
        <v>0</v>
      </c>
      <c r="AR62">
        <v>11.04</v>
      </c>
      <c r="AS62">
        <v>10.089</v>
      </c>
      <c r="AT62">
        <v>20.001799999999999</v>
      </c>
      <c r="AU62">
        <v>0</v>
      </c>
      <c r="AV62">
        <v>0</v>
      </c>
      <c r="AW62">
        <v>4.3440000000000003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2831.7164419999995</v>
      </c>
    </row>
    <row r="63" spans="1:117">
      <c r="A63" t="s">
        <v>105</v>
      </c>
      <c r="B63">
        <v>0</v>
      </c>
      <c r="C63">
        <v>0</v>
      </c>
      <c r="D63">
        <v>29.4</v>
      </c>
      <c r="E63">
        <v>0</v>
      </c>
      <c r="F63">
        <v>0</v>
      </c>
      <c r="G63">
        <v>60.273000000000003</v>
      </c>
      <c r="H63">
        <v>0</v>
      </c>
      <c r="I63">
        <v>0</v>
      </c>
      <c r="J63">
        <v>78.912000000000006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343.125</v>
      </c>
      <c r="V63">
        <v>18.139500000000002</v>
      </c>
      <c r="W63">
        <v>44.311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8.8740000000000006</v>
      </c>
      <c r="AG63">
        <v>40.477200000000003</v>
      </c>
      <c r="AH63">
        <v>37.880000000000003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10.878</v>
      </c>
      <c r="AP63">
        <v>8.9670000000000005</v>
      </c>
      <c r="AQ63">
        <v>0</v>
      </c>
      <c r="AR63">
        <v>11.04</v>
      </c>
      <c r="AS63">
        <v>10.089</v>
      </c>
      <c r="AT63">
        <v>20.001799999999999</v>
      </c>
      <c r="AU63">
        <v>0</v>
      </c>
      <c r="AV63">
        <v>0</v>
      </c>
      <c r="AW63">
        <v>4.3440000000000003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2830.6664419999997</v>
      </c>
    </row>
    <row r="64" spans="1:117">
      <c r="A64" t="s">
        <v>106</v>
      </c>
      <c r="B64">
        <v>0</v>
      </c>
      <c r="C64">
        <v>0</v>
      </c>
      <c r="D64">
        <v>29.4</v>
      </c>
      <c r="E64">
        <v>0</v>
      </c>
      <c r="F64">
        <v>0</v>
      </c>
      <c r="G64">
        <v>60.273000000000003</v>
      </c>
      <c r="H64">
        <v>0</v>
      </c>
      <c r="I64">
        <v>0</v>
      </c>
      <c r="J64">
        <v>78.912000000000006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343.125</v>
      </c>
      <c r="V64">
        <v>18.139500000000002</v>
      </c>
      <c r="W64">
        <v>44.311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8.8740000000000006</v>
      </c>
      <c r="AG64">
        <v>40.477200000000003</v>
      </c>
      <c r="AH64">
        <v>37.880000000000003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10.878</v>
      </c>
      <c r="AP64">
        <v>8.9670000000000005</v>
      </c>
      <c r="AQ64">
        <v>0</v>
      </c>
      <c r="AR64">
        <v>11.04</v>
      </c>
      <c r="AS64">
        <v>10.089</v>
      </c>
      <c r="AT64">
        <v>20.001799999999999</v>
      </c>
      <c r="AU64">
        <v>0</v>
      </c>
      <c r="AV64">
        <v>0</v>
      </c>
      <c r="AW64">
        <v>4.3440000000000003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2830.6664419999997</v>
      </c>
    </row>
    <row r="65" spans="1:117">
      <c r="A65" t="s">
        <v>107</v>
      </c>
      <c r="B65">
        <v>0</v>
      </c>
      <c r="C65">
        <v>0</v>
      </c>
      <c r="D65">
        <v>29.4</v>
      </c>
      <c r="E65">
        <v>0</v>
      </c>
      <c r="F65">
        <v>0</v>
      </c>
      <c r="G65">
        <v>60.273000000000003</v>
      </c>
      <c r="H65">
        <v>0</v>
      </c>
      <c r="I65">
        <v>0</v>
      </c>
      <c r="J65">
        <v>78.912000000000006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343.125</v>
      </c>
      <c r="V65">
        <v>18.139500000000002</v>
      </c>
      <c r="W65">
        <v>44.311</v>
      </c>
      <c r="X65">
        <v>98.34375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32.844799999999999</v>
      </c>
      <c r="AF65">
        <v>8.8740000000000006</v>
      </c>
      <c r="AG65">
        <v>40.477200000000003</v>
      </c>
      <c r="AH65">
        <v>37.880000000000003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10.878</v>
      </c>
      <c r="AP65">
        <v>8.9670000000000005</v>
      </c>
      <c r="AQ65">
        <v>0</v>
      </c>
      <c r="AR65">
        <v>11.04</v>
      </c>
      <c r="AS65">
        <v>10.089</v>
      </c>
      <c r="AT65">
        <v>20.001799999999999</v>
      </c>
      <c r="AU65">
        <v>0</v>
      </c>
      <c r="AV65">
        <v>0</v>
      </c>
      <c r="AW65">
        <v>4.3440000000000003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2842.6634419999996</v>
      </c>
    </row>
    <row r="66" spans="1:117">
      <c r="A66" t="s">
        <v>108</v>
      </c>
      <c r="B66">
        <v>0</v>
      </c>
      <c r="C66">
        <v>0</v>
      </c>
      <c r="D66">
        <v>29.4</v>
      </c>
      <c r="E66">
        <v>0</v>
      </c>
      <c r="F66">
        <v>0</v>
      </c>
      <c r="G66">
        <v>60.273000000000003</v>
      </c>
      <c r="H66">
        <v>0</v>
      </c>
      <c r="I66">
        <v>0</v>
      </c>
      <c r="J66">
        <v>78.912000000000006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343.125</v>
      </c>
      <c r="V66">
        <v>18.139500000000002</v>
      </c>
      <c r="W66">
        <v>44.311</v>
      </c>
      <c r="X66">
        <v>98.34375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32.844799999999999</v>
      </c>
      <c r="AF66">
        <v>8.8740000000000006</v>
      </c>
      <c r="AG66">
        <v>40.477200000000003</v>
      </c>
      <c r="AH66">
        <v>37.880000000000003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10.878</v>
      </c>
      <c r="AP66">
        <v>8.9670000000000005</v>
      </c>
      <c r="AQ66">
        <v>0</v>
      </c>
      <c r="AR66">
        <v>11.04</v>
      </c>
      <c r="AS66">
        <v>10.089</v>
      </c>
      <c r="AT66">
        <v>20.001799999999999</v>
      </c>
      <c r="AU66">
        <v>0</v>
      </c>
      <c r="AV66">
        <v>0</v>
      </c>
      <c r="AW66">
        <v>4.3440000000000003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2842.6634419999996</v>
      </c>
    </row>
    <row r="67" spans="1:117">
      <c r="A67" t="s">
        <v>109</v>
      </c>
      <c r="B67">
        <v>0</v>
      </c>
      <c r="C67">
        <v>0</v>
      </c>
      <c r="D67">
        <v>28.875</v>
      </c>
      <c r="E67">
        <v>0</v>
      </c>
      <c r="F67">
        <v>0</v>
      </c>
      <c r="G67">
        <v>60.273000000000003</v>
      </c>
      <c r="H67">
        <v>0</v>
      </c>
      <c r="I67">
        <v>0</v>
      </c>
      <c r="J67">
        <v>78.912000000000006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343.125</v>
      </c>
      <c r="V67">
        <v>18.139500000000002</v>
      </c>
      <c r="W67">
        <v>44.311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8.8740000000000006</v>
      </c>
      <c r="AG67">
        <v>40.477200000000003</v>
      </c>
      <c r="AH67">
        <v>37.880000000000003</v>
      </c>
      <c r="AI67">
        <v>0</v>
      </c>
      <c r="AJ67">
        <v>0</v>
      </c>
      <c r="AK67">
        <v>25.887599999999999</v>
      </c>
      <c r="AL67">
        <v>13.363</v>
      </c>
      <c r="AM67">
        <v>0</v>
      </c>
      <c r="AN67">
        <v>0.78432999999999997</v>
      </c>
      <c r="AO67">
        <v>10.878</v>
      </c>
      <c r="AP67">
        <v>12.169499999999999</v>
      </c>
      <c r="AQ67">
        <v>15.435</v>
      </c>
      <c r="AR67">
        <v>8.8320000000000007</v>
      </c>
      <c r="AS67">
        <v>10.089</v>
      </c>
      <c r="AT67">
        <v>20.001799999999999</v>
      </c>
      <c r="AU67">
        <v>0</v>
      </c>
      <c r="AV67">
        <v>0</v>
      </c>
      <c r="AW67">
        <v>4.3440000000000003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2867.6828419999993</v>
      </c>
    </row>
    <row r="68" spans="1:117">
      <c r="A68" t="s">
        <v>110</v>
      </c>
      <c r="B68">
        <v>0</v>
      </c>
      <c r="C68">
        <v>0</v>
      </c>
      <c r="D68">
        <v>28.875</v>
      </c>
      <c r="E68">
        <v>0</v>
      </c>
      <c r="F68">
        <v>0</v>
      </c>
      <c r="G68">
        <v>60.273000000000003</v>
      </c>
      <c r="H68">
        <v>0</v>
      </c>
      <c r="I68">
        <v>0</v>
      </c>
      <c r="J68">
        <v>78.912000000000006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343.125</v>
      </c>
      <c r="V68">
        <v>18.139500000000002</v>
      </c>
      <c r="W68">
        <v>44.311</v>
      </c>
      <c r="X68">
        <v>98.34375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8.8740000000000006</v>
      </c>
      <c r="AG68">
        <v>40.477200000000003</v>
      </c>
      <c r="AH68">
        <v>37.880000000000003</v>
      </c>
      <c r="AI68">
        <v>0</v>
      </c>
      <c r="AJ68">
        <v>0</v>
      </c>
      <c r="AK68">
        <v>25.887599999999999</v>
      </c>
      <c r="AL68">
        <v>13.363</v>
      </c>
      <c r="AM68">
        <v>0</v>
      </c>
      <c r="AN68">
        <v>0.78432999999999997</v>
      </c>
      <c r="AO68">
        <v>10.878</v>
      </c>
      <c r="AP68">
        <v>12.169499999999999</v>
      </c>
      <c r="AQ68">
        <v>31.122</v>
      </c>
      <c r="AR68">
        <v>8.8320000000000007</v>
      </c>
      <c r="AS68">
        <v>10.089</v>
      </c>
      <c r="AT68">
        <v>20.001799999999999</v>
      </c>
      <c r="AU68">
        <v>0</v>
      </c>
      <c r="AV68">
        <v>0</v>
      </c>
      <c r="AW68">
        <v>4.3440000000000003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2883.3698419999992</v>
      </c>
    </row>
    <row r="69" spans="1:117">
      <c r="A69" t="s">
        <v>111</v>
      </c>
      <c r="B69">
        <v>0</v>
      </c>
      <c r="C69">
        <v>0</v>
      </c>
      <c r="D69">
        <v>28.875</v>
      </c>
      <c r="E69">
        <v>0</v>
      </c>
      <c r="F69">
        <v>0</v>
      </c>
      <c r="G69">
        <v>60.273000000000003</v>
      </c>
      <c r="H69">
        <v>0</v>
      </c>
      <c r="I69">
        <v>0</v>
      </c>
      <c r="J69">
        <v>78.912000000000006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343.125</v>
      </c>
      <c r="V69">
        <v>18.139500000000002</v>
      </c>
      <c r="W69">
        <v>44.311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8.8740000000000006</v>
      </c>
      <c r="AG69">
        <v>40.477200000000003</v>
      </c>
      <c r="AH69">
        <v>37.880000000000003</v>
      </c>
      <c r="AI69">
        <v>0</v>
      </c>
      <c r="AJ69">
        <v>0</v>
      </c>
      <c r="AK69">
        <v>25.887599999999999</v>
      </c>
      <c r="AL69">
        <v>13.363</v>
      </c>
      <c r="AM69">
        <v>0</v>
      </c>
      <c r="AN69">
        <v>0.78432999999999997</v>
      </c>
      <c r="AO69">
        <v>10.878</v>
      </c>
      <c r="AP69">
        <v>9.2232000000000003</v>
      </c>
      <c r="AQ69">
        <v>46.683</v>
      </c>
      <c r="AR69">
        <v>8.8320000000000007</v>
      </c>
      <c r="AS69">
        <v>10.089</v>
      </c>
      <c r="AT69">
        <v>20.001799999999999</v>
      </c>
      <c r="AU69">
        <v>0</v>
      </c>
      <c r="AV69">
        <v>0</v>
      </c>
      <c r="AW69">
        <v>4.3440000000000003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2889.4637419999995</v>
      </c>
    </row>
    <row r="70" spans="1:117">
      <c r="A70" t="s">
        <v>112</v>
      </c>
      <c r="B70">
        <v>0</v>
      </c>
      <c r="C70">
        <v>0</v>
      </c>
      <c r="D70">
        <v>28.875</v>
      </c>
      <c r="E70">
        <v>0</v>
      </c>
      <c r="F70">
        <v>0</v>
      </c>
      <c r="G70">
        <v>60.273000000000003</v>
      </c>
      <c r="H70">
        <v>0</v>
      </c>
      <c r="I70">
        <v>0</v>
      </c>
      <c r="J70">
        <v>78.912000000000006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343.125</v>
      </c>
      <c r="V70">
        <v>18.139500000000002</v>
      </c>
      <c r="W70">
        <v>44.311</v>
      </c>
      <c r="X70">
        <v>98.34375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32.844799999999999</v>
      </c>
      <c r="AF70">
        <v>8.8740000000000006</v>
      </c>
      <c r="AG70">
        <v>40.477200000000003</v>
      </c>
      <c r="AH70">
        <v>37.880000000000003</v>
      </c>
      <c r="AI70">
        <v>0</v>
      </c>
      <c r="AJ70">
        <v>0</v>
      </c>
      <c r="AK70">
        <v>25.887599999999999</v>
      </c>
      <c r="AL70">
        <v>13.363</v>
      </c>
      <c r="AM70">
        <v>0</v>
      </c>
      <c r="AN70">
        <v>0.78432999999999997</v>
      </c>
      <c r="AO70">
        <v>10.878</v>
      </c>
      <c r="AP70">
        <v>9.2232000000000003</v>
      </c>
      <c r="AQ70">
        <v>46.683</v>
      </c>
      <c r="AR70">
        <v>8.8320000000000007</v>
      </c>
      <c r="AS70">
        <v>10.089</v>
      </c>
      <c r="AT70">
        <v>20.001799999999999</v>
      </c>
      <c r="AU70">
        <v>0</v>
      </c>
      <c r="AV70">
        <v>0</v>
      </c>
      <c r="AW70">
        <v>4.3440000000000003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2889.4637419999995</v>
      </c>
    </row>
    <row r="71" spans="1:117">
      <c r="A71" t="s">
        <v>113</v>
      </c>
      <c r="B71">
        <v>0</v>
      </c>
      <c r="C71">
        <v>0</v>
      </c>
      <c r="D71">
        <v>28.875</v>
      </c>
      <c r="E71">
        <v>0</v>
      </c>
      <c r="F71">
        <v>0</v>
      </c>
      <c r="G71">
        <v>60.273000000000003</v>
      </c>
      <c r="H71">
        <v>0</v>
      </c>
      <c r="I71">
        <v>0</v>
      </c>
      <c r="J71">
        <v>78.912000000000006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343.125</v>
      </c>
      <c r="V71">
        <v>18.139500000000002</v>
      </c>
      <c r="W71">
        <v>44.311</v>
      </c>
      <c r="X71">
        <v>98.34375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15.852</v>
      </c>
      <c r="AE71">
        <v>32.844799999999999</v>
      </c>
      <c r="AF71">
        <v>8.8740000000000006</v>
      </c>
      <c r="AG71">
        <v>40.477200000000003</v>
      </c>
      <c r="AH71">
        <v>37.880000000000003</v>
      </c>
      <c r="AI71">
        <v>0</v>
      </c>
      <c r="AJ71">
        <v>0</v>
      </c>
      <c r="AK71">
        <v>25.887599999999999</v>
      </c>
      <c r="AL71">
        <v>13.363</v>
      </c>
      <c r="AM71">
        <v>0</v>
      </c>
      <c r="AN71">
        <v>0.78432999999999997</v>
      </c>
      <c r="AO71">
        <v>10.878</v>
      </c>
      <c r="AP71">
        <v>9.2232000000000003</v>
      </c>
      <c r="AQ71">
        <v>62.244</v>
      </c>
      <c r="AR71">
        <v>8.8320000000000007</v>
      </c>
      <c r="AS71">
        <v>10.089</v>
      </c>
      <c r="AT71">
        <v>20.001799999999999</v>
      </c>
      <c r="AU71">
        <v>0</v>
      </c>
      <c r="AV71">
        <v>0</v>
      </c>
      <c r="AW71">
        <v>4.3440000000000003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2918.0818419999996</v>
      </c>
    </row>
    <row r="72" spans="1:117">
      <c r="A72" t="s">
        <v>114</v>
      </c>
      <c r="B72">
        <v>0</v>
      </c>
      <c r="C72">
        <v>0</v>
      </c>
      <c r="D72">
        <v>28.875</v>
      </c>
      <c r="E72">
        <v>0</v>
      </c>
      <c r="F72">
        <v>0</v>
      </c>
      <c r="G72">
        <v>60.273000000000003</v>
      </c>
      <c r="H72">
        <v>0</v>
      </c>
      <c r="I72">
        <v>0</v>
      </c>
      <c r="J72">
        <v>78.912000000000006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343.125</v>
      </c>
      <c r="V72">
        <v>18.139500000000002</v>
      </c>
      <c r="W72">
        <v>44.311</v>
      </c>
      <c r="X72">
        <v>98.34375</v>
      </c>
      <c r="Y72">
        <v>0</v>
      </c>
      <c r="Z72">
        <v>0</v>
      </c>
      <c r="AA72">
        <v>10.491199999999999</v>
      </c>
      <c r="AB72">
        <v>11.997</v>
      </c>
      <c r="AC72">
        <v>0</v>
      </c>
      <c r="AD72">
        <v>18.272072000000001</v>
      </c>
      <c r="AE72">
        <v>32.844799999999999</v>
      </c>
      <c r="AF72">
        <v>8.8740000000000006</v>
      </c>
      <c r="AG72">
        <v>40.477200000000003</v>
      </c>
      <c r="AH72">
        <v>37.880000000000003</v>
      </c>
      <c r="AI72">
        <v>3.1825000000000001</v>
      </c>
      <c r="AJ72">
        <v>0</v>
      </c>
      <c r="AK72">
        <v>25.887599999999999</v>
      </c>
      <c r="AL72">
        <v>13.363</v>
      </c>
      <c r="AM72">
        <v>0</v>
      </c>
      <c r="AN72">
        <v>0.78432999999999997</v>
      </c>
      <c r="AO72">
        <v>10.878</v>
      </c>
      <c r="AP72">
        <v>9.2232000000000003</v>
      </c>
      <c r="AQ72">
        <v>62.244</v>
      </c>
      <c r="AR72">
        <v>8.8320000000000007</v>
      </c>
      <c r="AS72">
        <v>10.089</v>
      </c>
      <c r="AT72">
        <v>20.001799999999999</v>
      </c>
      <c r="AU72">
        <v>0</v>
      </c>
      <c r="AV72">
        <v>0</v>
      </c>
      <c r="AW72">
        <v>4.3440000000000003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2927.8556139999996</v>
      </c>
    </row>
    <row r="73" spans="1:117">
      <c r="A73" t="s">
        <v>115</v>
      </c>
      <c r="B73">
        <v>0</v>
      </c>
      <c r="C73">
        <v>0</v>
      </c>
      <c r="D73">
        <v>28.875</v>
      </c>
      <c r="E73">
        <v>0</v>
      </c>
      <c r="F73">
        <v>0</v>
      </c>
      <c r="G73">
        <v>60.273000000000003</v>
      </c>
      <c r="H73">
        <v>0</v>
      </c>
      <c r="I73">
        <v>0</v>
      </c>
      <c r="J73">
        <v>78.912000000000006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343.125</v>
      </c>
      <c r="V73">
        <v>19.529499999999999</v>
      </c>
      <c r="W73">
        <v>44.311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27.3447</v>
      </c>
      <c r="AE73">
        <v>32.844799999999999</v>
      </c>
      <c r="AF73">
        <v>8.8740000000000006</v>
      </c>
      <c r="AG73">
        <v>40.477200000000003</v>
      </c>
      <c r="AH73">
        <v>56.82</v>
      </c>
      <c r="AI73">
        <v>6.3650000000000002</v>
      </c>
      <c r="AJ73">
        <v>0</v>
      </c>
      <c r="AK73">
        <v>25.887599999999999</v>
      </c>
      <c r="AL73">
        <v>13.363</v>
      </c>
      <c r="AM73">
        <v>0</v>
      </c>
      <c r="AN73">
        <v>0.78432999999999997</v>
      </c>
      <c r="AO73">
        <v>10.878</v>
      </c>
      <c r="AP73">
        <v>9.2232000000000003</v>
      </c>
      <c r="AQ73">
        <v>62.244</v>
      </c>
      <c r="AR73">
        <v>8.8320000000000007</v>
      </c>
      <c r="AS73">
        <v>10.089</v>
      </c>
      <c r="AT73">
        <v>20.001799999999999</v>
      </c>
      <c r="AU73">
        <v>0</v>
      </c>
      <c r="AV73">
        <v>0</v>
      </c>
      <c r="AW73">
        <v>4.3440000000000003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2978.0482619999993</v>
      </c>
    </row>
    <row r="74" spans="1:117">
      <c r="A74" t="s">
        <v>116</v>
      </c>
      <c r="B74">
        <v>0</v>
      </c>
      <c r="C74">
        <v>0</v>
      </c>
      <c r="D74">
        <v>28.875</v>
      </c>
      <c r="E74">
        <v>0</v>
      </c>
      <c r="F74">
        <v>0</v>
      </c>
      <c r="G74">
        <v>60.273000000000003</v>
      </c>
      <c r="H74">
        <v>0</v>
      </c>
      <c r="I74">
        <v>0</v>
      </c>
      <c r="J74">
        <v>78.912000000000006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343.125</v>
      </c>
      <c r="V74">
        <v>20.731850000000001</v>
      </c>
      <c r="W74">
        <v>44.311</v>
      </c>
      <c r="X74">
        <v>98.34375</v>
      </c>
      <c r="Y74">
        <v>0</v>
      </c>
      <c r="Z74">
        <v>0</v>
      </c>
      <c r="AA74">
        <v>28.09872</v>
      </c>
      <c r="AB74">
        <v>11.997</v>
      </c>
      <c r="AC74">
        <v>9.6778399999999998</v>
      </c>
      <c r="AD74">
        <v>36.544144000000003</v>
      </c>
      <c r="AE74">
        <v>32.844799999999999</v>
      </c>
      <c r="AF74">
        <v>8.8740000000000006</v>
      </c>
      <c r="AG74">
        <v>40.477200000000003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13.363</v>
      </c>
      <c r="AM74">
        <v>0</v>
      </c>
      <c r="AN74">
        <v>0.78432999999999997</v>
      </c>
      <c r="AO74">
        <v>10.878</v>
      </c>
      <c r="AP74">
        <v>9.2232000000000003</v>
      </c>
      <c r="AQ74">
        <v>62.244</v>
      </c>
      <c r="AR74">
        <v>8.8320000000000007</v>
      </c>
      <c r="AS74">
        <v>10.089</v>
      </c>
      <c r="AT74">
        <v>20.001799999999999</v>
      </c>
      <c r="AU74">
        <v>0</v>
      </c>
      <c r="AV74">
        <v>0</v>
      </c>
      <c r="AW74">
        <v>4.3440000000000003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3043.4037199999993</v>
      </c>
    </row>
    <row r="75" spans="1:117">
      <c r="A75" t="s">
        <v>117</v>
      </c>
      <c r="B75">
        <v>0</v>
      </c>
      <c r="C75">
        <v>0</v>
      </c>
      <c r="D75">
        <v>28.875</v>
      </c>
      <c r="E75">
        <v>0</v>
      </c>
      <c r="F75">
        <v>0</v>
      </c>
      <c r="G75">
        <v>60.273000000000003</v>
      </c>
      <c r="H75">
        <v>0</v>
      </c>
      <c r="I75">
        <v>0</v>
      </c>
      <c r="J75">
        <v>78.912000000000006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343.125</v>
      </c>
      <c r="V75">
        <v>20.731850000000001</v>
      </c>
      <c r="W75">
        <v>44.311</v>
      </c>
      <c r="X75">
        <v>98.34375</v>
      </c>
      <c r="Y75">
        <v>0</v>
      </c>
      <c r="Z75">
        <v>1.1000000000000001</v>
      </c>
      <c r="AA75">
        <v>28.09872</v>
      </c>
      <c r="AB75">
        <v>26.260100000000001</v>
      </c>
      <c r="AC75">
        <v>19.35568</v>
      </c>
      <c r="AD75">
        <v>36.544144000000003</v>
      </c>
      <c r="AE75">
        <v>49.436556000000003</v>
      </c>
      <c r="AF75">
        <v>8.8740000000000006</v>
      </c>
      <c r="AG75">
        <v>40.477200000000003</v>
      </c>
      <c r="AH75">
        <v>104.17</v>
      </c>
      <c r="AI75">
        <v>32.700823999999997</v>
      </c>
      <c r="AJ75">
        <v>0</v>
      </c>
      <c r="AK75">
        <v>25.887599999999999</v>
      </c>
      <c r="AL75">
        <v>13.363</v>
      </c>
      <c r="AM75">
        <v>4.5455300000000003</v>
      </c>
      <c r="AN75">
        <v>0.78432999999999997</v>
      </c>
      <c r="AO75">
        <v>10.878</v>
      </c>
      <c r="AP75">
        <v>9.2232000000000003</v>
      </c>
      <c r="AQ75">
        <v>62.244</v>
      </c>
      <c r="AR75">
        <v>8.8320000000000007</v>
      </c>
      <c r="AS75">
        <v>10.089</v>
      </c>
      <c r="AT75">
        <v>20.001799999999999</v>
      </c>
      <c r="AU75">
        <v>0</v>
      </c>
      <c r="AV75">
        <v>0</v>
      </c>
      <c r="AW75">
        <v>4.3440000000000003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3117.9919459999996</v>
      </c>
    </row>
    <row r="76" spans="1:117">
      <c r="A76" t="s">
        <v>118</v>
      </c>
      <c r="B76">
        <v>0</v>
      </c>
      <c r="C76">
        <v>0</v>
      </c>
      <c r="D76">
        <v>28.875</v>
      </c>
      <c r="E76">
        <v>0</v>
      </c>
      <c r="F76">
        <v>0</v>
      </c>
      <c r="G76">
        <v>60.273000000000003</v>
      </c>
      <c r="H76">
        <v>0</v>
      </c>
      <c r="I76">
        <v>0</v>
      </c>
      <c r="J76">
        <v>78.912000000000006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343.125</v>
      </c>
      <c r="V76">
        <v>20.731850000000001</v>
      </c>
      <c r="W76">
        <v>44.311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40.477200000000003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13.363</v>
      </c>
      <c r="AM76">
        <v>15.804048</v>
      </c>
      <c r="AN76">
        <v>0.78432999999999997</v>
      </c>
      <c r="AO76">
        <v>10.878</v>
      </c>
      <c r="AP76">
        <v>9.2232000000000003</v>
      </c>
      <c r="AQ76">
        <v>62.244</v>
      </c>
      <c r="AR76">
        <v>8.8320000000000007</v>
      </c>
      <c r="AS76">
        <v>10.089</v>
      </c>
      <c r="AT76">
        <v>20.001799999999999</v>
      </c>
      <c r="AU76">
        <v>0</v>
      </c>
      <c r="AV76">
        <v>0</v>
      </c>
      <c r="AW76">
        <v>4.3440000000000003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3231.7407719999997</v>
      </c>
    </row>
    <row r="77" spans="1:117">
      <c r="A77" t="s">
        <v>119</v>
      </c>
      <c r="B77">
        <v>0</v>
      </c>
      <c r="C77">
        <v>0</v>
      </c>
      <c r="D77">
        <v>28.875</v>
      </c>
      <c r="E77">
        <v>0</v>
      </c>
      <c r="F77">
        <v>0</v>
      </c>
      <c r="G77">
        <v>60.273000000000003</v>
      </c>
      <c r="H77">
        <v>0</v>
      </c>
      <c r="I77">
        <v>0</v>
      </c>
      <c r="J77">
        <v>78.912000000000006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343.125</v>
      </c>
      <c r="V77">
        <v>20.731850000000001</v>
      </c>
      <c r="W77">
        <v>44.311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40.477200000000003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13.363</v>
      </c>
      <c r="AM77">
        <v>15.804048</v>
      </c>
      <c r="AN77">
        <v>0.78432999999999997</v>
      </c>
      <c r="AO77">
        <v>11.76</v>
      </c>
      <c r="AP77">
        <v>9.2232000000000003</v>
      </c>
      <c r="AQ77">
        <v>62.244</v>
      </c>
      <c r="AR77">
        <v>8.8320000000000007</v>
      </c>
      <c r="AS77">
        <v>10.089</v>
      </c>
      <c r="AT77">
        <v>20.001799999999999</v>
      </c>
      <c r="AU77">
        <v>0</v>
      </c>
      <c r="AV77">
        <v>0</v>
      </c>
      <c r="AW77">
        <v>4.3440000000000003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3232.6227719999997</v>
      </c>
    </row>
    <row r="78" spans="1:117">
      <c r="A78" t="s">
        <v>120</v>
      </c>
      <c r="B78">
        <v>0</v>
      </c>
      <c r="C78">
        <v>0</v>
      </c>
      <c r="D78">
        <v>28.875</v>
      </c>
      <c r="E78">
        <v>0</v>
      </c>
      <c r="F78">
        <v>0</v>
      </c>
      <c r="G78">
        <v>60.273000000000003</v>
      </c>
      <c r="H78">
        <v>0</v>
      </c>
      <c r="I78">
        <v>0</v>
      </c>
      <c r="J78">
        <v>78.912000000000006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343.125</v>
      </c>
      <c r="V78">
        <v>20.731850000000001</v>
      </c>
      <c r="W78">
        <v>44.311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40.477200000000003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13.363</v>
      </c>
      <c r="AM78">
        <v>15.804048</v>
      </c>
      <c r="AN78">
        <v>0.78432999999999997</v>
      </c>
      <c r="AO78">
        <v>11.76</v>
      </c>
      <c r="AP78">
        <v>9.2232000000000003</v>
      </c>
      <c r="AQ78">
        <v>62.244</v>
      </c>
      <c r="AR78">
        <v>8.8320000000000007</v>
      </c>
      <c r="AS78">
        <v>10.089</v>
      </c>
      <c r="AT78">
        <v>20.001799999999999</v>
      </c>
      <c r="AU78">
        <v>0</v>
      </c>
      <c r="AV78">
        <v>0</v>
      </c>
      <c r="AW78">
        <v>4.3440000000000003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3232.6227719999997</v>
      </c>
    </row>
    <row r="79" spans="1:117">
      <c r="A79" t="s">
        <v>121</v>
      </c>
      <c r="B79">
        <v>0</v>
      </c>
      <c r="C79">
        <v>0</v>
      </c>
      <c r="D79">
        <v>28.875</v>
      </c>
      <c r="E79">
        <v>0</v>
      </c>
      <c r="F79">
        <v>0</v>
      </c>
      <c r="G79">
        <v>60.273000000000003</v>
      </c>
      <c r="H79">
        <v>0</v>
      </c>
      <c r="I79">
        <v>0</v>
      </c>
      <c r="J79">
        <v>78.912000000000006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343.125</v>
      </c>
      <c r="V79">
        <v>20.731850000000001</v>
      </c>
      <c r="W79">
        <v>44.311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40.477200000000003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13.363</v>
      </c>
      <c r="AM79">
        <v>15.804048</v>
      </c>
      <c r="AN79">
        <v>0.78432999999999997</v>
      </c>
      <c r="AO79">
        <v>11.76</v>
      </c>
      <c r="AP79">
        <v>9.2232000000000003</v>
      </c>
      <c r="AQ79">
        <v>62.244</v>
      </c>
      <c r="AR79">
        <v>11.04</v>
      </c>
      <c r="AS79">
        <v>10.089</v>
      </c>
      <c r="AT79">
        <v>20.001799999999999</v>
      </c>
      <c r="AU79">
        <v>0</v>
      </c>
      <c r="AV79">
        <v>0</v>
      </c>
      <c r="AW79">
        <v>4.3440000000000003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3234.8307719999998</v>
      </c>
    </row>
    <row r="80" spans="1:117">
      <c r="A80" t="s">
        <v>122</v>
      </c>
      <c r="B80">
        <v>0</v>
      </c>
      <c r="C80">
        <v>0</v>
      </c>
      <c r="D80">
        <v>28.875</v>
      </c>
      <c r="E80">
        <v>0</v>
      </c>
      <c r="F80">
        <v>0</v>
      </c>
      <c r="G80">
        <v>60.273000000000003</v>
      </c>
      <c r="H80">
        <v>0</v>
      </c>
      <c r="I80">
        <v>0</v>
      </c>
      <c r="J80">
        <v>78.912000000000006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343.125</v>
      </c>
      <c r="V80">
        <v>20.731850000000001</v>
      </c>
      <c r="W80">
        <v>44.311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40.477200000000003</v>
      </c>
      <c r="AH80">
        <v>140.34540000000001</v>
      </c>
      <c r="AI80">
        <v>3.819</v>
      </c>
      <c r="AJ80">
        <v>0</v>
      </c>
      <c r="AK80">
        <v>25.887599999999999</v>
      </c>
      <c r="AL80">
        <v>27.888000000000002</v>
      </c>
      <c r="AM80">
        <v>15.804048</v>
      </c>
      <c r="AN80">
        <v>0.78432999999999997</v>
      </c>
      <c r="AO80">
        <v>11.76</v>
      </c>
      <c r="AP80">
        <v>9.2232000000000003</v>
      </c>
      <c r="AQ80">
        <v>62.244</v>
      </c>
      <c r="AR80">
        <v>48.576000000000001</v>
      </c>
      <c r="AS80">
        <v>10.089</v>
      </c>
      <c r="AT80">
        <v>20.001799999999999</v>
      </c>
      <c r="AU80">
        <v>0</v>
      </c>
      <c r="AV80">
        <v>0</v>
      </c>
      <c r="AW80">
        <v>4.3440000000000003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3258.0099479999999</v>
      </c>
    </row>
    <row r="81" spans="1:117">
      <c r="A81" t="s">
        <v>123</v>
      </c>
      <c r="B81">
        <v>0</v>
      </c>
      <c r="C81">
        <v>0</v>
      </c>
      <c r="D81">
        <v>28.875</v>
      </c>
      <c r="E81">
        <v>0</v>
      </c>
      <c r="F81">
        <v>0</v>
      </c>
      <c r="G81">
        <v>60.273000000000003</v>
      </c>
      <c r="H81">
        <v>0</v>
      </c>
      <c r="I81">
        <v>0</v>
      </c>
      <c r="J81">
        <v>78.912000000000006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343.125</v>
      </c>
      <c r="V81">
        <v>20.731850000000001</v>
      </c>
      <c r="W81">
        <v>44.311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40.477200000000003</v>
      </c>
      <c r="AH81">
        <v>140.34540000000001</v>
      </c>
      <c r="AI81">
        <v>0</v>
      </c>
      <c r="AJ81">
        <v>0</v>
      </c>
      <c r="AK81">
        <v>25.887599999999999</v>
      </c>
      <c r="AL81">
        <v>66.814999999999998</v>
      </c>
      <c r="AM81">
        <v>15.804048</v>
      </c>
      <c r="AN81">
        <v>0.78432999999999997</v>
      </c>
      <c r="AO81">
        <v>11.76</v>
      </c>
      <c r="AP81">
        <v>9.2232000000000003</v>
      </c>
      <c r="AQ81">
        <v>62.244</v>
      </c>
      <c r="AR81">
        <v>48.576000000000001</v>
      </c>
      <c r="AS81">
        <v>10.089</v>
      </c>
      <c r="AT81">
        <v>20.001799999999999</v>
      </c>
      <c r="AU81">
        <v>0</v>
      </c>
      <c r="AV81">
        <v>0</v>
      </c>
      <c r="AW81">
        <v>4.3440000000000003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3293.1179480000001</v>
      </c>
    </row>
    <row r="82" spans="1:117">
      <c r="A82" t="s">
        <v>124</v>
      </c>
      <c r="B82">
        <v>0</v>
      </c>
      <c r="C82">
        <v>0</v>
      </c>
      <c r="D82">
        <v>28.875</v>
      </c>
      <c r="E82">
        <v>0</v>
      </c>
      <c r="F82">
        <v>0</v>
      </c>
      <c r="G82">
        <v>60.273000000000003</v>
      </c>
      <c r="H82">
        <v>0</v>
      </c>
      <c r="I82">
        <v>0</v>
      </c>
      <c r="J82">
        <v>78.912000000000006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343.125</v>
      </c>
      <c r="V82">
        <v>20.731850000000001</v>
      </c>
      <c r="W82">
        <v>44.311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40.477200000000003</v>
      </c>
      <c r="AH82">
        <v>140.34540000000001</v>
      </c>
      <c r="AI82">
        <v>0</v>
      </c>
      <c r="AJ82">
        <v>0</v>
      </c>
      <c r="AK82">
        <v>25.887599999999999</v>
      </c>
      <c r="AL82">
        <v>66.814999999999998</v>
      </c>
      <c r="AM82">
        <v>15.804048</v>
      </c>
      <c r="AN82">
        <v>0.78432999999999997</v>
      </c>
      <c r="AO82">
        <v>11.76</v>
      </c>
      <c r="AP82">
        <v>9.2232000000000003</v>
      </c>
      <c r="AQ82">
        <v>62.244</v>
      </c>
      <c r="AR82">
        <v>11.04</v>
      </c>
      <c r="AS82">
        <v>10.089</v>
      </c>
      <c r="AT82">
        <v>20.001799999999999</v>
      </c>
      <c r="AU82">
        <v>0</v>
      </c>
      <c r="AV82">
        <v>0</v>
      </c>
      <c r="AW82">
        <v>4.3440000000000003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3242.540348</v>
      </c>
    </row>
    <row r="83" spans="1:117">
      <c r="A83" t="s">
        <v>125</v>
      </c>
      <c r="B83">
        <v>0</v>
      </c>
      <c r="C83">
        <v>0</v>
      </c>
      <c r="D83">
        <v>28.875</v>
      </c>
      <c r="E83">
        <v>0</v>
      </c>
      <c r="F83">
        <v>0</v>
      </c>
      <c r="G83">
        <v>60.273000000000003</v>
      </c>
      <c r="H83">
        <v>0</v>
      </c>
      <c r="I83">
        <v>0</v>
      </c>
      <c r="J83">
        <v>78.912000000000006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343.125</v>
      </c>
      <c r="V83">
        <v>20.731850000000001</v>
      </c>
      <c r="W83">
        <v>44.311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40.477200000000003</v>
      </c>
      <c r="AH83">
        <v>140.34540000000001</v>
      </c>
      <c r="AI83">
        <v>0</v>
      </c>
      <c r="AJ83">
        <v>0</v>
      </c>
      <c r="AK83">
        <v>25.887599999999999</v>
      </c>
      <c r="AL83">
        <v>66.814999999999998</v>
      </c>
      <c r="AM83">
        <v>15.804048</v>
      </c>
      <c r="AN83">
        <v>0.78432999999999997</v>
      </c>
      <c r="AO83">
        <v>11.76</v>
      </c>
      <c r="AP83">
        <v>9.2232000000000003</v>
      </c>
      <c r="AQ83">
        <v>62.244</v>
      </c>
      <c r="AR83">
        <v>8.8320000000000007</v>
      </c>
      <c r="AS83">
        <v>10.089</v>
      </c>
      <c r="AT83">
        <v>20.001799999999999</v>
      </c>
      <c r="AU83">
        <v>0</v>
      </c>
      <c r="AV83">
        <v>0</v>
      </c>
      <c r="AW83">
        <v>4.3440000000000003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3240.3323479999999</v>
      </c>
    </row>
    <row r="84" spans="1:117">
      <c r="A84" t="s">
        <v>126</v>
      </c>
      <c r="B84">
        <v>0</v>
      </c>
      <c r="C84">
        <v>0</v>
      </c>
      <c r="D84">
        <v>28.875</v>
      </c>
      <c r="E84">
        <v>0</v>
      </c>
      <c r="F84">
        <v>0</v>
      </c>
      <c r="G84">
        <v>60.273000000000003</v>
      </c>
      <c r="H84">
        <v>0</v>
      </c>
      <c r="I84">
        <v>0</v>
      </c>
      <c r="J84">
        <v>81.103999999999999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343.125</v>
      </c>
      <c r="V84">
        <v>20.731850000000001</v>
      </c>
      <c r="W84">
        <v>44.311</v>
      </c>
      <c r="X84">
        <v>98.34375</v>
      </c>
      <c r="Y84">
        <v>0</v>
      </c>
      <c r="Z84">
        <v>0</v>
      </c>
      <c r="AA84">
        <v>28.09872</v>
      </c>
      <c r="AB84">
        <v>39.510120000000001</v>
      </c>
      <c r="AC84">
        <v>19.35568</v>
      </c>
      <c r="AD84">
        <v>36.544144000000003</v>
      </c>
      <c r="AE84">
        <v>49.436556000000003</v>
      </c>
      <c r="AF84">
        <v>8.8740000000000006</v>
      </c>
      <c r="AG84">
        <v>40.477200000000003</v>
      </c>
      <c r="AH84">
        <v>104.17</v>
      </c>
      <c r="AI84">
        <v>0</v>
      </c>
      <c r="AJ84">
        <v>0</v>
      </c>
      <c r="AK84">
        <v>25.887599999999999</v>
      </c>
      <c r="AL84">
        <v>66.814999999999998</v>
      </c>
      <c r="AM84">
        <v>8.5312000000000001</v>
      </c>
      <c r="AN84">
        <v>0.78432999999999997</v>
      </c>
      <c r="AO84">
        <v>11.76</v>
      </c>
      <c r="AP84">
        <v>9.2232000000000003</v>
      </c>
      <c r="AQ84">
        <v>62.244</v>
      </c>
      <c r="AR84">
        <v>8.8320000000000007</v>
      </c>
      <c r="AS84">
        <v>10.089</v>
      </c>
      <c r="AT84">
        <v>20.001799999999999</v>
      </c>
      <c r="AU84">
        <v>0</v>
      </c>
      <c r="AV84">
        <v>0</v>
      </c>
      <c r="AW84">
        <v>4.3440000000000003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3157.952812</v>
      </c>
    </row>
    <row r="85" spans="1:117">
      <c r="A85" t="s">
        <v>127</v>
      </c>
      <c r="B85">
        <v>0</v>
      </c>
      <c r="C85">
        <v>0</v>
      </c>
      <c r="D85">
        <v>28.875</v>
      </c>
      <c r="E85">
        <v>0</v>
      </c>
      <c r="F85">
        <v>0</v>
      </c>
      <c r="G85">
        <v>60.273000000000003</v>
      </c>
      <c r="H85">
        <v>0</v>
      </c>
      <c r="I85">
        <v>0</v>
      </c>
      <c r="J85">
        <v>81.103999999999999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343.125</v>
      </c>
      <c r="V85">
        <v>20.731850000000001</v>
      </c>
      <c r="W85">
        <v>44.311</v>
      </c>
      <c r="X85">
        <v>98.34375</v>
      </c>
      <c r="Y85">
        <v>0</v>
      </c>
      <c r="Z85">
        <v>0</v>
      </c>
      <c r="AA85">
        <v>28.09872</v>
      </c>
      <c r="AB85">
        <v>26.34008</v>
      </c>
      <c r="AC85">
        <v>9.6778399999999998</v>
      </c>
      <c r="AD85">
        <v>36.544144000000003</v>
      </c>
      <c r="AE85">
        <v>49.436556000000003</v>
      </c>
      <c r="AF85">
        <v>8.8740000000000006</v>
      </c>
      <c r="AG85">
        <v>40.477200000000003</v>
      </c>
      <c r="AH85">
        <v>84.851200000000006</v>
      </c>
      <c r="AI85">
        <v>0</v>
      </c>
      <c r="AJ85">
        <v>0</v>
      </c>
      <c r="AK85">
        <v>25.887599999999999</v>
      </c>
      <c r="AL85">
        <v>27.888000000000002</v>
      </c>
      <c r="AM85">
        <v>0</v>
      </c>
      <c r="AN85">
        <v>0.78432999999999997</v>
      </c>
      <c r="AO85">
        <v>11.76</v>
      </c>
      <c r="AP85">
        <v>9.2232000000000003</v>
      </c>
      <c r="AQ85">
        <v>62.244</v>
      </c>
      <c r="AR85">
        <v>8.8320000000000007</v>
      </c>
      <c r="AS85">
        <v>10.089</v>
      </c>
      <c r="AT85">
        <v>20.001799999999999</v>
      </c>
      <c r="AU85">
        <v>0</v>
      </c>
      <c r="AV85">
        <v>0</v>
      </c>
      <c r="AW85">
        <v>4.3440000000000003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3068.3279319999997</v>
      </c>
    </row>
    <row r="86" spans="1:117">
      <c r="A86" t="s">
        <v>128</v>
      </c>
      <c r="B86">
        <v>0</v>
      </c>
      <c r="C86">
        <v>0</v>
      </c>
      <c r="D86">
        <v>28.875</v>
      </c>
      <c r="E86">
        <v>0</v>
      </c>
      <c r="F86">
        <v>0</v>
      </c>
      <c r="G86">
        <v>60.273000000000003</v>
      </c>
      <c r="H86">
        <v>0</v>
      </c>
      <c r="I86">
        <v>0</v>
      </c>
      <c r="J86">
        <v>81.103999999999999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343.125</v>
      </c>
      <c r="V86">
        <v>20.731850000000001</v>
      </c>
      <c r="W86">
        <v>44.311</v>
      </c>
      <c r="X86">
        <v>98.34375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56.82</v>
      </c>
      <c r="AI86">
        <v>0</v>
      </c>
      <c r="AJ86">
        <v>0</v>
      </c>
      <c r="AK86">
        <v>25.887599999999999</v>
      </c>
      <c r="AL86">
        <v>13.363</v>
      </c>
      <c r="AM86">
        <v>0</v>
      </c>
      <c r="AN86">
        <v>0.78432999999999997</v>
      </c>
      <c r="AO86">
        <v>11.76</v>
      </c>
      <c r="AP86">
        <v>9.2232000000000003</v>
      </c>
      <c r="AQ86">
        <v>48.384</v>
      </c>
      <c r="AR86">
        <v>8.8320000000000007</v>
      </c>
      <c r="AS86">
        <v>10.089</v>
      </c>
      <c r="AT86">
        <v>20.001799999999999</v>
      </c>
      <c r="AU86">
        <v>0</v>
      </c>
      <c r="AV86">
        <v>0</v>
      </c>
      <c r="AW86">
        <v>4.3440000000000003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3002.2338919999997</v>
      </c>
    </row>
    <row r="87" spans="1:117">
      <c r="A87" t="s">
        <v>129</v>
      </c>
      <c r="B87">
        <v>0</v>
      </c>
      <c r="C87">
        <v>0</v>
      </c>
      <c r="D87">
        <v>29.925000000000001</v>
      </c>
      <c r="E87">
        <v>0</v>
      </c>
      <c r="F87">
        <v>0</v>
      </c>
      <c r="G87">
        <v>60.273000000000003</v>
      </c>
      <c r="H87">
        <v>0</v>
      </c>
      <c r="I87">
        <v>0</v>
      </c>
      <c r="J87">
        <v>81.103999999999999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343.125</v>
      </c>
      <c r="V87">
        <v>20.731850000000001</v>
      </c>
      <c r="W87">
        <v>44.311</v>
      </c>
      <c r="X87">
        <v>98.34375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37.880000000000003</v>
      </c>
      <c r="AI87">
        <v>0</v>
      </c>
      <c r="AJ87">
        <v>0</v>
      </c>
      <c r="AK87">
        <v>25.887599999999999</v>
      </c>
      <c r="AL87">
        <v>13.363</v>
      </c>
      <c r="AM87">
        <v>0</v>
      </c>
      <c r="AN87">
        <v>0.78432999999999997</v>
      </c>
      <c r="AO87">
        <v>11.76</v>
      </c>
      <c r="AP87">
        <v>9.2232000000000003</v>
      </c>
      <c r="AQ87">
        <v>46.62</v>
      </c>
      <c r="AR87">
        <v>8.8320000000000007</v>
      </c>
      <c r="AS87">
        <v>10.089</v>
      </c>
      <c r="AT87">
        <v>20.001799999999999</v>
      </c>
      <c r="AU87">
        <v>0</v>
      </c>
      <c r="AV87">
        <v>0</v>
      </c>
      <c r="AW87">
        <v>4.3440000000000003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2959.2647280000001</v>
      </c>
    </row>
    <row r="88" spans="1:117">
      <c r="A88" t="s">
        <v>130</v>
      </c>
      <c r="B88">
        <v>0</v>
      </c>
      <c r="C88">
        <v>0</v>
      </c>
      <c r="D88">
        <v>29.925000000000001</v>
      </c>
      <c r="E88">
        <v>0</v>
      </c>
      <c r="F88">
        <v>0</v>
      </c>
      <c r="G88">
        <v>60.273000000000003</v>
      </c>
      <c r="H88">
        <v>0</v>
      </c>
      <c r="I88">
        <v>0</v>
      </c>
      <c r="J88">
        <v>81.103999999999999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343.125</v>
      </c>
      <c r="V88">
        <v>20.731850000000001</v>
      </c>
      <c r="W88">
        <v>44.311</v>
      </c>
      <c r="X88">
        <v>98.34375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37.880000000000003</v>
      </c>
      <c r="AI88">
        <v>0</v>
      </c>
      <c r="AJ88">
        <v>0</v>
      </c>
      <c r="AK88">
        <v>25.887599999999999</v>
      </c>
      <c r="AL88">
        <v>13.363</v>
      </c>
      <c r="AM88">
        <v>0</v>
      </c>
      <c r="AN88">
        <v>0.78432999999999997</v>
      </c>
      <c r="AO88">
        <v>11.76</v>
      </c>
      <c r="AP88">
        <v>9.2232000000000003</v>
      </c>
      <c r="AQ88">
        <v>46.62</v>
      </c>
      <c r="AR88">
        <v>11.04</v>
      </c>
      <c r="AS88">
        <v>10.089</v>
      </c>
      <c r="AT88">
        <v>20.001799999999999</v>
      </c>
      <c r="AU88">
        <v>0</v>
      </c>
      <c r="AV88">
        <v>0</v>
      </c>
      <c r="AW88">
        <v>4.3440000000000003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2939.0811480000002</v>
      </c>
    </row>
    <row r="89" spans="1:117">
      <c r="A89" t="s">
        <v>131</v>
      </c>
      <c r="B89">
        <v>0</v>
      </c>
      <c r="C89">
        <v>0</v>
      </c>
      <c r="D89">
        <v>29.925000000000001</v>
      </c>
      <c r="E89">
        <v>0</v>
      </c>
      <c r="F89">
        <v>0</v>
      </c>
      <c r="G89">
        <v>60.273000000000003</v>
      </c>
      <c r="H89">
        <v>0</v>
      </c>
      <c r="I89">
        <v>0</v>
      </c>
      <c r="J89">
        <v>81.103999999999999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343.125</v>
      </c>
      <c r="V89">
        <v>20.731850000000001</v>
      </c>
      <c r="W89">
        <v>44.311</v>
      </c>
      <c r="X89">
        <v>98.34375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18.229800000000001</v>
      </c>
      <c r="AE89">
        <v>49.436556000000003</v>
      </c>
      <c r="AF89">
        <v>8.8740000000000006</v>
      </c>
      <c r="AG89">
        <v>40.477200000000003</v>
      </c>
      <c r="AH89">
        <v>37.880000000000003</v>
      </c>
      <c r="AI89">
        <v>0</v>
      </c>
      <c r="AJ89">
        <v>0</v>
      </c>
      <c r="AK89">
        <v>25.887599999999999</v>
      </c>
      <c r="AL89">
        <v>13.363</v>
      </c>
      <c r="AM89">
        <v>0</v>
      </c>
      <c r="AN89">
        <v>0.78432999999999997</v>
      </c>
      <c r="AO89">
        <v>11.76</v>
      </c>
      <c r="AP89">
        <v>9.2232000000000003</v>
      </c>
      <c r="AQ89">
        <v>46.62</v>
      </c>
      <c r="AR89">
        <v>48.576000000000001</v>
      </c>
      <c r="AS89">
        <v>10.089</v>
      </c>
      <c r="AT89">
        <v>20.001799999999999</v>
      </c>
      <c r="AU89">
        <v>0</v>
      </c>
      <c r="AV89">
        <v>0</v>
      </c>
      <c r="AW89">
        <v>4.3440000000000003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2976.6171480000003</v>
      </c>
    </row>
    <row r="90" spans="1:117">
      <c r="A90" t="s">
        <v>132</v>
      </c>
      <c r="B90">
        <v>0</v>
      </c>
      <c r="C90">
        <v>0</v>
      </c>
      <c r="D90">
        <v>29.925000000000001</v>
      </c>
      <c r="E90">
        <v>0</v>
      </c>
      <c r="F90">
        <v>0</v>
      </c>
      <c r="G90">
        <v>60.273000000000003</v>
      </c>
      <c r="H90">
        <v>0</v>
      </c>
      <c r="I90">
        <v>0</v>
      </c>
      <c r="J90">
        <v>81.103999999999999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343.125</v>
      </c>
      <c r="V90">
        <v>20.731850000000001</v>
      </c>
      <c r="W90">
        <v>44.311</v>
      </c>
      <c r="X90">
        <v>98.34375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40.477200000000003</v>
      </c>
      <c r="AH90">
        <v>37.880000000000003</v>
      </c>
      <c r="AI90">
        <v>0</v>
      </c>
      <c r="AJ90">
        <v>0</v>
      </c>
      <c r="AK90">
        <v>25.887599999999999</v>
      </c>
      <c r="AL90">
        <v>13.363</v>
      </c>
      <c r="AM90">
        <v>0</v>
      </c>
      <c r="AN90">
        <v>0.78432999999999997</v>
      </c>
      <c r="AO90">
        <v>11.76</v>
      </c>
      <c r="AP90">
        <v>9.2232000000000003</v>
      </c>
      <c r="AQ90">
        <v>33.642000000000003</v>
      </c>
      <c r="AR90">
        <v>48.576000000000001</v>
      </c>
      <c r="AS90">
        <v>10.089</v>
      </c>
      <c r="AT90">
        <v>20.001799999999999</v>
      </c>
      <c r="AU90">
        <v>0</v>
      </c>
      <c r="AV90">
        <v>0</v>
      </c>
      <c r="AW90">
        <v>4.3440000000000003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2954.5242480000002</v>
      </c>
    </row>
    <row r="91" spans="1:117">
      <c r="A91" t="s">
        <v>133</v>
      </c>
      <c r="B91">
        <v>0</v>
      </c>
      <c r="C91">
        <v>0</v>
      </c>
      <c r="D91">
        <v>30.975000000000001</v>
      </c>
      <c r="E91">
        <v>0</v>
      </c>
      <c r="F91">
        <v>0</v>
      </c>
      <c r="G91">
        <v>60.273000000000003</v>
      </c>
      <c r="H91">
        <v>0</v>
      </c>
      <c r="I91">
        <v>0</v>
      </c>
      <c r="J91">
        <v>81.103999999999999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343.125</v>
      </c>
      <c r="V91">
        <v>20.731850000000001</v>
      </c>
      <c r="W91">
        <v>44.311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40.477200000000003</v>
      </c>
      <c r="AH91">
        <v>37.880000000000003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11.76</v>
      </c>
      <c r="AP91">
        <v>9.2232000000000003</v>
      </c>
      <c r="AQ91">
        <v>31.122</v>
      </c>
      <c r="AR91">
        <v>11.04</v>
      </c>
      <c r="AS91">
        <v>10.089</v>
      </c>
      <c r="AT91">
        <v>20.001799999999999</v>
      </c>
      <c r="AU91">
        <v>0</v>
      </c>
      <c r="AV91">
        <v>0</v>
      </c>
      <c r="AW91">
        <v>4.3440000000000003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2901.5352480000001</v>
      </c>
    </row>
    <row r="92" spans="1:117">
      <c r="A92" t="s">
        <v>134</v>
      </c>
      <c r="B92">
        <v>0</v>
      </c>
      <c r="C92">
        <v>0</v>
      </c>
      <c r="D92">
        <v>30.975000000000001</v>
      </c>
      <c r="E92">
        <v>0</v>
      </c>
      <c r="F92">
        <v>0</v>
      </c>
      <c r="G92">
        <v>60.273000000000003</v>
      </c>
      <c r="H92">
        <v>0</v>
      </c>
      <c r="I92">
        <v>0</v>
      </c>
      <c r="J92">
        <v>81.103999999999999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343.125</v>
      </c>
      <c r="V92">
        <v>20.731850000000001</v>
      </c>
      <c r="W92">
        <v>44.311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40.477200000000003</v>
      </c>
      <c r="AH92">
        <v>37.880000000000003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11.76</v>
      </c>
      <c r="AP92">
        <v>9.2232000000000003</v>
      </c>
      <c r="AQ92">
        <v>31.122</v>
      </c>
      <c r="AR92">
        <v>8.8320000000000007</v>
      </c>
      <c r="AS92">
        <v>10.089</v>
      </c>
      <c r="AT92">
        <v>20.001799999999999</v>
      </c>
      <c r="AU92">
        <v>0</v>
      </c>
      <c r="AV92">
        <v>0</v>
      </c>
      <c r="AW92">
        <v>4.3440000000000003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2899.3272480000001</v>
      </c>
    </row>
    <row r="93" spans="1:117">
      <c r="A93" t="s">
        <v>135</v>
      </c>
      <c r="B93">
        <v>0</v>
      </c>
      <c r="C93">
        <v>0</v>
      </c>
      <c r="D93">
        <v>30.975000000000001</v>
      </c>
      <c r="E93">
        <v>0</v>
      </c>
      <c r="F93">
        <v>0</v>
      </c>
      <c r="G93">
        <v>60.273000000000003</v>
      </c>
      <c r="H93">
        <v>0</v>
      </c>
      <c r="I93">
        <v>0</v>
      </c>
      <c r="J93">
        <v>81.103999999999999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343.125</v>
      </c>
      <c r="V93">
        <v>20.731850000000001</v>
      </c>
      <c r="W93">
        <v>44.311</v>
      </c>
      <c r="X93">
        <v>98.34375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40.477200000000003</v>
      </c>
      <c r="AH93">
        <v>37.880000000000003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11.76</v>
      </c>
      <c r="AP93">
        <v>9.2232000000000003</v>
      </c>
      <c r="AQ93">
        <v>31.122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0</v>
      </c>
      <c r="AW93">
        <v>4.3440000000000003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2898.6546480000002</v>
      </c>
    </row>
    <row r="94" spans="1:117">
      <c r="A94" t="s">
        <v>136</v>
      </c>
      <c r="B94">
        <v>0</v>
      </c>
      <c r="C94">
        <v>0</v>
      </c>
      <c r="D94">
        <v>30.975000000000001</v>
      </c>
      <c r="E94">
        <v>0</v>
      </c>
      <c r="F94">
        <v>0</v>
      </c>
      <c r="G94">
        <v>60.273000000000003</v>
      </c>
      <c r="H94">
        <v>0</v>
      </c>
      <c r="I94">
        <v>0</v>
      </c>
      <c r="J94">
        <v>81.103999999999999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343.125</v>
      </c>
      <c r="V94">
        <v>20.731850000000001</v>
      </c>
      <c r="W94">
        <v>44.311</v>
      </c>
      <c r="X94">
        <v>98.34375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40.477200000000003</v>
      </c>
      <c r="AH94">
        <v>37.880000000000003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11.76</v>
      </c>
      <c r="AP94">
        <v>9.2232000000000003</v>
      </c>
      <c r="AQ94">
        <v>15.561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0</v>
      </c>
      <c r="AW94">
        <v>4.3440000000000003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2883.0936480000005</v>
      </c>
    </row>
    <row r="95" spans="1:117">
      <c r="A95" t="s">
        <v>137</v>
      </c>
      <c r="B95">
        <v>0</v>
      </c>
      <c r="C95">
        <v>0</v>
      </c>
      <c r="D95">
        <v>30.975000000000001</v>
      </c>
      <c r="E95">
        <v>0</v>
      </c>
      <c r="F95">
        <v>0</v>
      </c>
      <c r="G95">
        <v>60.273000000000003</v>
      </c>
      <c r="H95">
        <v>0</v>
      </c>
      <c r="I95">
        <v>0</v>
      </c>
      <c r="J95">
        <v>81.103999999999999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343.125</v>
      </c>
      <c r="V95">
        <v>20.731850000000001</v>
      </c>
      <c r="W95">
        <v>44.311</v>
      </c>
      <c r="X95">
        <v>98.34375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37.880000000000003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11.76</v>
      </c>
      <c r="AP95">
        <v>9.6074999999999999</v>
      </c>
      <c r="AQ95">
        <v>15.561</v>
      </c>
      <c r="AR95">
        <v>8.8320000000000007</v>
      </c>
      <c r="AS95">
        <v>9.4163999999999994</v>
      </c>
      <c r="AT95">
        <v>20.001799999999999</v>
      </c>
      <c r="AU95">
        <v>0</v>
      </c>
      <c r="AV95">
        <v>0</v>
      </c>
      <c r="AW95">
        <v>4.3440000000000003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2883.4779480000007</v>
      </c>
    </row>
    <row r="96" spans="1:117">
      <c r="A96" t="s">
        <v>138</v>
      </c>
      <c r="B96">
        <v>0</v>
      </c>
      <c r="C96">
        <v>0</v>
      </c>
      <c r="D96">
        <v>30.975000000000001</v>
      </c>
      <c r="E96">
        <v>0</v>
      </c>
      <c r="F96">
        <v>0</v>
      </c>
      <c r="G96">
        <v>60.273000000000003</v>
      </c>
      <c r="H96">
        <v>0</v>
      </c>
      <c r="I96">
        <v>0</v>
      </c>
      <c r="J96">
        <v>81.103999999999999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343.125</v>
      </c>
      <c r="V96">
        <v>20.731850000000001</v>
      </c>
      <c r="W96">
        <v>44.311</v>
      </c>
      <c r="X96">
        <v>98.34375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37.880000000000003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11.76</v>
      </c>
      <c r="AP96">
        <v>9.6074999999999999</v>
      </c>
      <c r="AQ96">
        <v>15.561</v>
      </c>
      <c r="AR96">
        <v>8.8320000000000007</v>
      </c>
      <c r="AS96">
        <v>9.4163999999999994</v>
      </c>
      <c r="AT96">
        <v>20.001799999999999</v>
      </c>
      <c r="AU96">
        <v>0</v>
      </c>
      <c r="AV96">
        <v>0</v>
      </c>
      <c r="AW96">
        <v>4.3440000000000003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2883.4779480000007</v>
      </c>
    </row>
    <row r="97" spans="1:117">
      <c r="A97" t="s">
        <v>139</v>
      </c>
      <c r="B97">
        <v>0</v>
      </c>
      <c r="C97">
        <v>0</v>
      </c>
      <c r="D97">
        <v>30.975000000000001</v>
      </c>
      <c r="E97">
        <v>0</v>
      </c>
      <c r="F97">
        <v>0</v>
      </c>
      <c r="G97">
        <v>60.273000000000003</v>
      </c>
      <c r="H97">
        <v>0</v>
      </c>
      <c r="I97">
        <v>0</v>
      </c>
      <c r="J97">
        <v>81.103999999999999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343.125</v>
      </c>
      <c r="V97">
        <v>20.731850000000001</v>
      </c>
      <c r="W97">
        <v>44.311</v>
      </c>
      <c r="X97">
        <v>98.34375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1.321</v>
      </c>
      <c r="AE97">
        <v>49.436556000000003</v>
      </c>
      <c r="AF97">
        <v>8.8740000000000006</v>
      </c>
      <c r="AG97">
        <v>40.477200000000003</v>
      </c>
      <c r="AH97">
        <v>37.880000000000003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11.76</v>
      </c>
      <c r="AP97">
        <v>12.169499999999999</v>
      </c>
      <c r="AQ97">
        <v>15.561</v>
      </c>
      <c r="AR97">
        <v>8.8320000000000007</v>
      </c>
      <c r="AS97">
        <v>9.4163999999999994</v>
      </c>
      <c r="AT97">
        <v>20.001799999999999</v>
      </c>
      <c r="AU97">
        <v>0</v>
      </c>
      <c r="AV97">
        <v>0</v>
      </c>
      <c r="AW97">
        <v>4.3440000000000003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2878.2460480000004</v>
      </c>
    </row>
    <row r="98" spans="1:117">
      <c r="A98" t="s">
        <v>140</v>
      </c>
      <c r="B98">
        <v>0</v>
      </c>
      <c r="C98">
        <v>0</v>
      </c>
      <c r="D98">
        <v>30.975000000000001</v>
      </c>
      <c r="E98">
        <v>0</v>
      </c>
      <c r="F98">
        <v>0</v>
      </c>
      <c r="G98">
        <v>60.273000000000003</v>
      </c>
      <c r="H98">
        <v>0</v>
      </c>
      <c r="I98">
        <v>0</v>
      </c>
      <c r="J98">
        <v>81.103999999999999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343.125</v>
      </c>
      <c r="V98">
        <v>20.731850000000001</v>
      </c>
      <c r="W98">
        <v>44.311</v>
      </c>
      <c r="X98">
        <v>98.34375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1.321</v>
      </c>
      <c r="AE98">
        <v>49.436556000000003</v>
      </c>
      <c r="AF98">
        <v>8.8740000000000006</v>
      </c>
      <c r="AG98">
        <v>40.477200000000003</v>
      </c>
      <c r="AH98">
        <v>37.880000000000003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11.76</v>
      </c>
      <c r="AP98">
        <v>12.169499999999999</v>
      </c>
      <c r="AQ98">
        <v>15.561</v>
      </c>
      <c r="AR98">
        <v>8.8320000000000007</v>
      </c>
      <c r="AS98">
        <v>9.4163999999999994</v>
      </c>
      <c r="AT98">
        <v>20.001799999999999</v>
      </c>
      <c r="AU98">
        <v>0</v>
      </c>
      <c r="AV98">
        <v>0</v>
      </c>
      <c r="AW98">
        <v>4.3440000000000003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2878.2460480000004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0.76544999999999974</v>
      </c>
      <c r="E99">
        <f t="shared" si="2"/>
        <v>0</v>
      </c>
      <c r="F99">
        <f t="shared" si="2"/>
        <v>0</v>
      </c>
      <c r="G99">
        <f t="shared" si="2"/>
        <v>1.4465520000000018</v>
      </c>
      <c r="H99">
        <f t="shared" si="2"/>
        <v>0</v>
      </c>
      <c r="I99">
        <f t="shared" si="2"/>
        <v>0</v>
      </c>
      <c r="J99">
        <f t="shared" si="2"/>
        <v>1.9201920000000021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0.4016984999999994</v>
      </c>
      <c r="R99">
        <f t="shared" si="2"/>
        <v>0.60425999999999935</v>
      </c>
      <c r="S99">
        <f t="shared" si="2"/>
        <v>0.55928428500000049</v>
      </c>
      <c r="T99">
        <f t="shared" si="2"/>
        <v>0</v>
      </c>
      <c r="U99">
        <f t="shared" si="2"/>
        <v>8.2327499999999993</v>
      </c>
      <c r="V99">
        <f t="shared" si="2"/>
        <v>0.48430206249999941</v>
      </c>
      <c r="W99">
        <f t="shared" si="2"/>
        <v>1.0552695000000012</v>
      </c>
      <c r="X99">
        <f t="shared" si="2"/>
        <v>2.3602500000000002</v>
      </c>
      <c r="Y99">
        <f t="shared" si="2"/>
        <v>0</v>
      </c>
      <c r="Z99">
        <f t="shared" si="2"/>
        <v>0.10708280000000006</v>
      </c>
      <c r="AA99">
        <f t="shared" si="2"/>
        <v>0.20540078999999997</v>
      </c>
      <c r="AB99">
        <f t="shared" si="2"/>
        <v>0.32076645499999989</v>
      </c>
      <c r="AC99">
        <f t="shared" si="2"/>
        <v>0.11138302400000002</v>
      </c>
      <c r="AD99">
        <f t="shared" si="2"/>
        <v>0.30578507999999999</v>
      </c>
      <c r="AE99">
        <f t="shared" si="2"/>
        <v>0.97146194000000063</v>
      </c>
      <c r="AF99">
        <f t="shared" si="2"/>
        <v>0.2455140000000004</v>
      </c>
      <c r="AG99">
        <f t="shared" si="2"/>
        <v>0.97145279999999823</v>
      </c>
      <c r="AH99">
        <f t="shared" si="2"/>
        <v>1.2026900000000014</v>
      </c>
      <c r="AI99">
        <f t="shared" si="2"/>
        <v>0.12113613400000003</v>
      </c>
      <c r="AJ99">
        <f t="shared" si="2"/>
        <v>0</v>
      </c>
      <c r="AK99">
        <f t="shared" si="2"/>
        <v>0.62130240000000037</v>
      </c>
      <c r="AL99">
        <f t="shared" si="2"/>
        <v>0.54176507000000029</v>
      </c>
      <c r="AM99">
        <f t="shared" si="2"/>
        <v>5.3320666499999995E-2</v>
      </c>
      <c r="AN99">
        <f t="shared" si="2"/>
        <v>1.8823919999999966E-2</v>
      </c>
      <c r="AO99">
        <f t="shared" si="2"/>
        <v>0.26592300000000013</v>
      </c>
      <c r="AP99">
        <f t="shared" si="2"/>
        <v>0.22311817499999997</v>
      </c>
      <c r="AQ99">
        <f t="shared" si="2"/>
        <v>0.49139999999999973</v>
      </c>
      <c r="AR99">
        <f t="shared" si="2"/>
        <v>0.34776000000000029</v>
      </c>
      <c r="AS99">
        <f t="shared" si="2"/>
        <v>0.29057934200000041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0.10425599999999989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70.342747191999976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60.502000000000002</v>
      </c>
      <c r="K3">
        <v>683.12912700000004</v>
      </c>
      <c r="L3">
        <v>653.15009999999995</v>
      </c>
      <c r="M3">
        <v>92</v>
      </c>
      <c r="N3">
        <v>58.59</v>
      </c>
      <c r="O3">
        <v>123.66562500000001</v>
      </c>
      <c r="P3">
        <v>102.346154</v>
      </c>
      <c r="Q3">
        <v>16.541267000000001</v>
      </c>
      <c r="R3">
        <v>25.177499999999998</v>
      </c>
      <c r="S3">
        <v>21.826851999999999</v>
      </c>
      <c r="T3">
        <v>0</v>
      </c>
      <c r="U3">
        <v>346.5</v>
      </c>
      <c r="V3">
        <v>20.73</v>
      </c>
      <c r="W3">
        <v>42.49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32.957704</v>
      </c>
      <c r="AF3">
        <v>8.8740000000000006</v>
      </c>
      <c r="AG3">
        <v>40.477200000000003</v>
      </c>
      <c r="AH3">
        <v>20.834</v>
      </c>
      <c r="AI3">
        <v>0</v>
      </c>
      <c r="AJ3">
        <v>0</v>
      </c>
      <c r="AK3">
        <v>25.887599999999999</v>
      </c>
      <c r="AL3">
        <v>2.3239999999999998</v>
      </c>
      <c r="AM3">
        <v>0</v>
      </c>
      <c r="AN3">
        <v>0.78432999999999997</v>
      </c>
      <c r="AO3">
        <v>10.878</v>
      </c>
      <c r="AP3">
        <v>10.247999999999999</v>
      </c>
      <c r="AQ3">
        <v>0</v>
      </c>
      <c r="AR3">
        <v>48.576000000000001</v>
      </c>
      <c r="AS3">
        <v>24.75168</v>
      </c>
      <c r="AT3">
        <v>19.999949000000001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2677.6959879999995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60.502000000000002</v>
      </c>
      <c r="K4">
        <v>683.12912700000004</v>
      </c>
      <c r="L4">
        <v>653.15009999999995</v>
      </c>
      <c r="M4">
        <v>92</v>
      </c>
      <c r="N4">
        <v>58.59</v>
      </c>
      <c r="O4">
        <v>123.66562500000001</v>
      </c>
      <c r="P4">
        <v>103.5</v>
      </c>
      <c r="Q4">
        <v>19.892973999999999</v>
      </c>
      <c r="R4">
        <v>25.177499999999998</v>
      </c>
      <c r="S4">
        <v>26.030978999999999</v>
      </c>
      <c r="T4">
        <v>0</v>
      </c>
      <c r="U4">
        <v>346.5</v>
      </c>
      <c r="V4">
        <v>20.73</v>
      </c>
      <c r="W4">
        <v>42.49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32.957704</v>
      </c>
      <c r="AF4">
        <v>8.8740000000000006</v>
      </c>
      <c r="AG4">
        <v>40.477200000000003</v>
      </c>
      <c r="AH4">
        <v>20.834</v>
      </c>
      <c r="AI4">
        <v>0</v>
      </c>
      <c r="AJ4">
        <v>0</v>
      </c>
      <c r="AK4">
        <v>25.887599999999999</v>
      </c>
      <c r="AL4">
        <v>2.3239999999999998</v>
      </c>
      <c r="AM4">
        <v>0</v>
      </c>
      <c r="AN4">
        <v>0.78432999999999997</v>
      </c>
      <c r="AO4">
        <v>10.878</v>
      </c>
      <c r="AP4">
        <v>10.247999999999999</v>
      </c>
      <c r="AQ4">
        <v>0</v>
      </c>
      <c r="AR4">
        <v>48.576000000000001</v>
      </c>
      <c r="AS4">
        <v>24.75168</v>
      </c>
      <c r="AT4">
        <v>19.198599999999999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2685.6043189999996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60.502000000000002</v>
      </c>
      <c r="K5">
        <v>683.12912700000004</v>
      </c>
      <c r="L5">
        <v>653.15009999999995</v>
      </c>
      <c r="M5">
        <v>92</v>
      </c>
      <c r="N5">
        <v>58.59</v>
      </c>
      <c r="O5">
        <v>123.66562500000001</v>
      </c>
      <c r="P5">
        <v>103.5</v>
      </c>
      <c r="Q5">
        <v>12.561999999999999</v>
      </c>
      <c r="R5">
        <v>25.177499999999998</v>
      </c>
      <c r="S5">
        <v>19.334</v>
      </c>
      <c r="T5">
        <v>0</v>
      </c>
      <c r="U5">
        <v>346.5</v>
      </c>
      <c r="V5">
        <v>20.73</v>
      </c>
      <c r="W5">
        <v>42.49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32.957704</v>
      </c>
      <c r="AF5">
        <v>8.8740000000000006</v>
      </c>
      <c r="AG5">
        <v>40.477200000000003</v>
      </c>
      <c r="AH5">
        <v>20.834</v>
      </c>
      <c r="AI5">
        <v>0</v>
      </c>
      <c r="AJ5">
        <v>0</v>
      </c>
      <c r="AK5">
        <v>25.887599999999999</v>
      </c>
      <c r="AL5">
        <v>2.3239999999999998</v>
      </c>
      <c r="AM5">
        <v>0</v>
      </c>
      <c r="AN5">
        <v>0.78432999999999997</v>
      </c>
      <c r="AO5">
        <v>10.878</v>
      </c>
      <c r="AP5">
        <v>10.247999999999999</v>
      </c>
      <c r="AQ5">
        <v>0</v>
      </c>
      <c r="AR5">
        <v>8.8320000000000007</v>
      </c>
      <c r="AS5">
        <v>24.75168</v>
      </c>
      <c r="AT5">
        <v>15.098671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2627.7324369999992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60.502000000000002</v>
      </c>
      <c r="K6">
        <v>683.12912700000004</v>
      </c>
      <c r="L6">
        <v>653.15009999999995</v>
      </c>
      <c r="M6">
        <v>92</v>
      </c>
      <c r="N6">
        <v>58.59</v>
      </c>
      <c r="O6">
        <v>123.66562500000001</v>
      </c>
      <c r="P6">
        <v>103.5</v>
      </c>
      <c r="Q6">
        <v>12.561999999999999</v>
      </c>
      <c r="R6">
        <v>25.177499999999998</v>
      </c>
      <c r="S6">
        <v>19.334</v>
      </c>
      <c r="T6">
        <v>0</v>
      </c>
      <c r="U6">
        <v>346.5</v>
      </c>
      <c r="V6">
        <v>20.73</v>
      </c>
      <c r="W6">
        <v>42.49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32.957704</v>
      </c>
      <c r="AF6">
        <v>8.8740000000000006</v>
      </c>
      <c r="AG6">
        <v>40.477200000000003</v>
      </c>
      <c r="AH6">
        <v>20.834</v>
      </c>
      <c r="AI6">
        <v>0</v>
      </c>
      <c r="AJ6">
        <v>0</v>
      </c>
      <c r="AK6">
        <v>25.887599999999999</v>
      </c>
      <c r="AL6">
        <v>2.3239999999999998</v>
      </c>
      <c r="AM6">
        <v>0</v>
      </c>
      <c r="AN6">
        <v>0.78432999999999997</v>
      </c>
      <c r="AO6">
        <v>10.878</v>
      </c>
      <c r="AP6">
        <v>10.247999999999999</v>
      </c>
      <c r="AQ6">
        <v>0</v>
      </c>
      <c r="AR6">
        <v>8.8320000000000007</v>
      </c>
      <c r="AS6">
        <v>24.75168</v>
      </c>
      <c r="AT6">
        <v>14.675274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2627.3090399999992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60.502000000000002</v>
      </c>
      <c r="K7">
        <v>683.12912700000004</v>
      </c>
      <c r="L7">
        <v>653.15009999999995</v>
      </c>
      <c r="M7">
        <v>92</v>
      </c>
      <c r="N7">
        <v>58.59</v>
      </c>
      <c r="O7">
        <v>123.66562500000001</v>
      </c>
      <c r="P7">
        <v>103.5</v>
      </c>
      <c r="Q7">
        <v>12.561999999999999</v>
      </c>
      <c r="R7">
        <v>25.177499999999998</v>
      </c>
      <c r="S7">
        <v>19.334</v>
      </c>
      <c r="T7">
        <v>0</v>
      </c>
      <c r="U7">
        <v>346.5</v>
      </c>
      <c r="V7">
        <v>20.73</v>
      </c>
      <c r="W7">
        <v>42.49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32.957704</v>
      </c>
      <c r="AF7">
        <v>8.8740000000000006</v>
      </c>
      <c r="AG7">
        <v>40.477200000000003</v>
      </c>
      <c r="AH7">
        <v>20.834</v>
      </c>
      <c r="AI7">
        <v>0</v>
      </c>
      <c r="AJ7">
        <v>0</v>
      </c>
      <c r="AK7">
        <v>25.887599999999999</v>
      </c>
      <c r="AL7">
        <v>36.021999999999998</v>
      </c>
      <c r="AM7">
        <v>0</v>
      </c>
      <c r="AN7">
        <v>0.78432999999999997</v>
      </c>
      <c r="AO7">
        <v>10.878</v>
      </c>
      <c r="AP7">
        <v>10.247999999999999</v>
      </c>
      <c r="AQ7">
        <v>0</v>
      </c>
      <c r="AR7">
        <v>8.8320000000000007</v>
      </c>
      <c r="AS7">
        <v>10.7616</v>
      </c>
      <c r="AT7">
        <v>17.238485000000001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2649.5801709999987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653.15009999999995</v>
      </c>
      <c r="M8">
        <v>92</v>
      </c>
      <c r="N8">
        <v>58.59</v>
      </c>
      <c r="O8">
        <v>123.66562500000001</v>
      </c>
      <c r="P8">
        <v>103.5</v>
      </c>
      <c r="Q8">
        <v>12.561999999999999</v>
      </c>
      <c r="R8">
        <v>25.177499999999998</v>
      </c>
      <c r="S8">
        <v>19.334</v>
      </c>
      <c r="T8">
        <v>0</v>
      </c>
      <c r="U8">
        <v>346.5</v>
      </c>
      <c r="V8">
        <v>20.73</v>
      </c>
      <c r="W8">
        <v>42.49</v>
      </c>
      <c r="X8">
        <v>98.34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9.1149000000000004</v>
      </c>
      <c r="AE8">
        <v>32.957704</v>
      </c>
      <c r="AF8">
        <v>8.8740000000000006</v>
      </c>
      <c r="AG8">
        <v>40.477200000000003</v>
      </c>
      <c r="AH8">
        <v>20.834</v>
      </c>
      <c r="AI8">
        <v>0</v>
      </c>
      <c r="AJ8">
        <v>0</v>
      </c>
      <c r="AK8">
        <v>25.887599999999999</v>
      </c>
      <c r="AL8">
        <v>79.376220000000004</v>
      </c>
      <c r="AM8">
        <v>0</v>
      </c>
      <c r="AN8">
        <v>0.78432999999999997</v>
      </c>
      <c r="AO8">
        <v>10.878</v>
      </c>
      <c r="AP8">
        <v>10.247999999999999</v>
      </c>
      <c r="AQ8">
        <v>0</v>
      </c>
      <c r="AR8">
        <v>8.8320000000000007</v>
      </c>
      <c r="AS8">
        <v>10.089</v>
      </c>
      <c r="AT8">
        <v>14.481085999999999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2636.5231919999992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653.15009999999995</v>
      </c>
      <c r="M9">
        <v>92</v>
      </c>
      <c r="N9">
        <v>58.59</v>
      </c>
      <c r="O9">
        <v>123.66562500000001</v>
      </c>
      <c r="P9">
        <v>103.5</v>
      </c>
      <c r="Q9">
        <v>12.561999999999999</v>
      </c>
      <c r="R9">
        <v>25.177499999999998</v>
      </c>
      <c r="S9">
        <v>19.334</v>
      </c>
      <c r="T9">
        <v>0</v>
      </c>
      <c r="U9">
        <v>346.5</v>
      </c>
      <c r="V9">
        <v>20.73</v>
      </c>
      <c r="W9">
        <v>42.49</v>
      </c>
      <c r="X9">
        <v>98.34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9.1149000000000004</v>
      </c>
      <c r="AE9">
        <v>32.957704</v>
      </c>
      <c r="AF9">
        <v>8.8740000000000006</v>
      </c>
      <c r="AG9">
        <v>40.477200000000003</v>
      </c>
      <c r="AH9">
        <v>20.834</v>
      </c>
      <c r="AI9">
        <v>0</v>
      </c>
      <c r="AJ9">
        <v>0</v>
      </c>
      <c r="AK9">
        <v>25.887599999999999</v>
      </c>
      <c r="AL9">
        <v>79.376220000000004</v>
      </c>
      <c r="AM9">
        <v>0</v>
      </c>
      <c r="AN9">
        <v>0.78432999999999997</v>
      </c>
      <c r="AO9">
        <v>10.878</v>
      </c>
      <c r="AP9">
        <v>10.247999999999999</v>
      </c>
      <c r="AQ9">
        <v>0</v>
      </c>
      <c r="AR9">
        <v>8.8320000000000007</v>
      </c>
      <c r="AS9">
        <v>10.089</v>
      </c>
      <c r="AT9">
        <v>14.688198999999999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2635.7303049999996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653.15009999999995</v>
      </c>
      <c r="M10">
        <v>92</v>
      </c>
      <c r="N10">
        <v>58.59</v>
      </c>
      <c r="O10">
        <v>123.66562500000001</v>
      </c>
      <c r="P10">
        <v>103.5</v>
      </c>
      <c r="Q10">
        <v>12.561999999999999</v>
      </c>
      <c r="R10">
        <v>25.177499999999998</v>
      </c>
      <c r="S10">
        <v>19.334</v>
      </c>
      <c r="T10">
        <v>0</v>
      </c>
      <c r="U10">
        <v>346.5</v>
      </c>
      <c r="V10">
        <v>20.73</v>
      </c>
      <c r="W10">
        <v>42.49</v>
      </c>
      <c r="X10">
        <v>98.34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9.1149000000000004</v>
      </c>
      <c r="AE10">
        <v>32.957704</v>
      </c>
      <c r="AF10">
        <v>8.8740000000000006</v>
      </c>
      <c r="AG10">
        <v>40.477200000000003</v>
      </c>
      <c r="AH10">
        <v>20.834</v>
      </c>
      <c r="AI10">
        <v>0</v>
      </c>
      <c r="AJ10">
        <v>0</v>
      </c>
      <c r="AK10">
        <v>25.887599999999999</v>
      </c>
      <c r="AL10">
        <v>79.376220000000004</v>
      </c>
      <c r="AM10">
        <v>0</v>
      </c>
      <c r="AN10">
        <v>0.78432999999999997</v>
      </c>
      <c r="AO10">
        <v>10.878</v>
      </c>
      <c r="AP10">
        <v>10.247999999999999</v>
      </c>
      <c r="AQ10">
        <v>0</v>
      </c>
      <c r="AR10">
        <v>8.8320000000000007</v>
      </c>
      <c r="AS10">
        <v>10.089</v>
      </c>
      <c r="AT10">
        <v>14.095005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2635.1371109999995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653.15009999999995</v>
      </c>
      <c r="M11">
        <v>92</v>
      </c>
      <c r="N11">
        <v>58.59</v>
      </c>
      <c r="O11">
        <v>123.66562500000001</v>
      </c>
      <c r="P11">
        <v>103.5</v>
      </c>
      <c r="Q11">
        <v>12.561999999999999</v>
      </c>
      <c r="R11">
        <v>25.177499999999998</v>
      </c>
      <c r="S11">
        <v>19.334</v>
      </c>
      <c r="T11">
        <v>0</v>
      </c>
      <c r="U11">
        <v>346.5</v>
      </c>
      <c r="V11">
        <v>20.73</v>
      </c>
      <c r="W11">
        <v>42.49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9.1149000000000004</v>
      </c>
      <c r="AE11">
        <v>32.957704</v>
      </c>
      <c r="AF11">
        <v>8.8740000000000006</v>
      </c>
      <c r="AG11">
        <v>40.477200000000003</v>
      </c>
      <c r="AH11">
        <v>20.834</v>
      </c>
      <c r="AI11">
        <v>0</v>
      </c>
      <c r="AJ11">
        <v>0</v>
      </c>
      <c r="AK11">
        <v>25.887599999999999</v>
      </c>
      <c r="AL11">
        <v>79.376220000000004</v>
      </c>
      <c r="AM11">
        <v>0</v>
      </c>
      <c r="AN11">
        <v>0.78432999999999997</v>
      </c>
      <c r="AO11">
        <v>10.878</v>
      </c>
      <c r="AP11">
        <v>9.6074999999999999</v>
      </c>
      <c r="AQ11">
        <v>0</v>
      </c>
      <c r="AR11">
        <v>8.8320000000000007</v>
      </c>
      <c r="AS11">
        <v>10.089</v>
      </c>
      <c r="AT11">
        <v>16.797263999999998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2637.1988699999993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653.15009999999995</v>
      </c>
      <c r="M12">
        <v>92</v>
      </c>
      <c r="N12">
        <v>58.59</v>
      </c>
      <c r="O12">
        <v>123.66562500000001</v>
      </c>
      <c r="P12">
        <v>103.5</v>
      </c>
      <c r="Q12">
        <v>12.561999999999999</v>
      </c>
      <c r="R12">
        <v>25.177499999999998</v>
      </c>
      <c r="S12">
        <v>19.334</v>
      </c>
      <c r="T12">
        <v>0</v>
      </c>
      <c r="U12">
        <v>346.5</v>
      </c>
      <c r="V12">
        <v>20.73</v>
      </c>
      <c r="W12">
        <v>42.49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32.957704</v>
      </c>
      <c r="AF12">
        <v>8.8740000000000006</v>
      </c>
      <c r="AG12">
        <v>40.477200000000003</v>
      </c>
      <c r="AH12">
        <v>20.834</v>
      </c>
      <c r="AI12">
        <v>0</v>
      </c>
      <c r="AJ12">
        <v>0</v>
      </c>
      <c r="AK12">
        <v>25.887599999999999</v>
      </c>
      <c r="AL12">
        <v>13.363</v>
      </c>
      <c r="AM12">
        <v>0</v>
      </c>
      <c r="AN12">
        <v>0.78432999999999997</v>
      </c>
      <c r="AO12">
        <v>10.878</v>
      </c>
      <c r="AP12">
        <v>9.6074999999999999</v>
      </c>
      <c r="AQ12">
        <v>0</v>
      </c>
      <c r="AR12">
        <v>8.8320000000000007</v>
      </c>
      <c r="AS12">
        <v>10.089</v>
      </c>
      <c r="AT12">
        <v>16.223561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2570.611946999999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653.15009999999995</v>
      </c>
      <c r="M13">
        <v>92</v>
      </c>
      <c r="N13">
        <v>58.59</v>
      </c>
      <c r="O13">
        <v>123.66562500000001</v>
      </c>
      <c r="P13">
        <v>103.5</v>
      </c>
      <c r="Q13">
        <v>12.561999999999999</v>
      </c>
      <c r="R13">
        <v>25.177499999999998</v>
      </c>
      <c r="S13">
        <v>19.334</v>
      </c>
      <c r="T13">
        <v>0</v>
      </c>
      <c r="U13">
        <v>346.5</v>
      </c>
      <c r="V13">
        <v>20.73</v>
      </c>
      <c r="W13">
        <v>42.49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32.957704</v>
      </c>
      <c r="AF13">
        <v>8.8740000000000006</v>
      </c>
      <c r="AG13">
        <v>40.477200000000003</v>
      </c>
      <c r="AH13">
        <v>20.834</v>
      </c>
      <c r="AI13">
        <v>0</v>
      </c>
      <c r="AJ13">
        <v>0</v>
      </c>
      <c r="AK13">
        <v>25.887599999999999</v>
      </c>
      <c r="AL13">
        <v>13.363</v>
      </c>
      <c r="AM13">
        <v>0</v>
      </c>
      <c r="AN13">
        <v>0.78432999999999997</v>
      </c>
      <c r="AO13">
        <v>10.878</v>
      </c>
      <c r="AP13">
        <v>9.6074999999999999</v>
      </c>
      <c r="AQ13">
        <v>0</v>
      </c>
      <c r="AR13">
        <v>8.8320000000000007</v>
      </c>
      <c r="AS13">
        <v>10.089</v>
      </c>
      <c r="AT13">
        <v>17.216909000000001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2571.6052949999994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653.15009999999995</v>
      </c>
      <c r="M14">
        <v>92</v>
      </c>
      <c r="N14">
        <v>58.59</v>
      </c>
      <c r="O14">
        <v>123.66562500000001</v>
      </c>
      <c r="P14">
        <v>103.5</v>
      </c>
      <c r="Q14">
        <v>12.561999999999999</v>
      </c>
      <c r="R14">
        <v>25.177499999999998</v>
      </c>
      <c r="S14">
        <v>19.334</v>
      </c>
      <c r="T14">
        <v>0</v>
      </c>
      <c r="U14">
        <v>346.5</v>
      </c>
      <c r="V14">
        <v>20.73</v>
      </c>
      <c r="W14">
        <v>42.49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40.477200000000003</v>
      </c>
      <c r="AH14">
        <v>20.834</v>
      </c>
      <c r="AI14">
        <v>0</v>
      </c>
      <c r="AJ14">
        <v>0</v>
      </c>
      <c r="AK14">
        <v>25.887599999999999</v>
      </c>
      <c r="AL14">
        <v>13.363</v>
      </c>
      <c r="AM14">
        <v>0</v>
      </c>
      <c r="AN14">
        <v>0.78432999999999997</v>
      </c>
      <c r="AO14">
        <v>10.878</v>
      </c>
      <c r="AP14">
        <v>8.9670000000000005</v>
      </c>
      <c r="AQ14">
        <v>0</v>
      </c>
      <c r="AR14">
        <v>8.8320000000000007</v>
      </c>
      <c r="AS14">
        <v>10.089</v>
      </c>
      <c r="AT14">
        <v>19.999949000000001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2573.7478349999992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653.15009999999995</v>
      </c>
      <c r="M15">
        <v>92</v>
      </c>
      <c r="N15">
        <v>58.59</v>
      </c>
      <c r="O15">
        <v>123.66562500000001</v>
      </c>
      <c r="P15">
        <v>103.5</v>
      </c>
      <c r="Q15">
        <v>12.561999999999999</v>
      </c>
      <c r="R15">
        <v>25.177499999999998</v>
      </c>
      <c r="S15">
        <v>19.334</v>
      </c>
      <c r="T15">
        <v>0</v>
      </c>
      <c r="U15">
        <v>346.5</v>
      </c>
      <c r="V15">
        <v>20.73</v>
      </c>
      <c r="W15">
        <v>42.49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40.477200000000003</v>
      </c>
      <c r="AH15">
        <v>20.834</v>
      </c>
      <c r="AI15">
        <v>0</v>
      </c>
      <c r="AJ15">
        <v>0</v>
      </c>
      <c r="AK15">
        <v>25.887599999999999</v>
      </c>
      <c r="AL15">
        <v>13.363</v>
      </c>
      <c r="AM15">
        <v>0</v>
      </c>
      <c r="AN15">
        <v>0.78432999999999997</v>
      </c>
      <c r="AO15">
        <v>10.878</v>
      </c>
      <c r="AP15">
        <v>8.9670000000000005</v>
      </c>
      <c r="AQ15">
        <v>0</v>
      </c>
      <c r="AR15">
        <v>8.8320000000000007</v>
      </c>
      <c r="AS15">
        <v>10.089</v>
      </c>
      <c r="AT15">
        <v>19.300749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2573.0486349999992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653.15009999999995</v>
      </c>
      <c r="M16">
        <v>92</v>
      </c>
      <c r="N16">
        <v>58.59</v>
      </c>
      <c r="O16">
        <v>123.66562500000001</v>
      </c>
      <c r="P16">
        <v>103.5</v>
      </c>
      <c r="Q16">
        <v>12.561999999999999</v>
      </c>
      <c r="R16">
        <v>25.177499999999998</v>
      </c>
      <c r="S16">
        <v>19.334</v>
      </c>
      <c r="T16">
        <v>0</v>
      </c>
      <c r="U16">
        <v>346.5</v>
      </c>
      <c r="V16">
        <v>20.73</v>
      </c>
      <c r="W16">
        <v>42.49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40.477200000000003</v>
      </c>
      <c r="AH16">
        <v>20.834</v>
      </c>
      <c r="AI16">
        <v>0</v>
      </c>
      <c r="AJ16">
        <v>0</v>
      </c>
      <c r="AK16">
        <v>25.887599999999999</v>
      </c>
      <c r="AL16">
        <v>13.363</v>
      </c>
      <c r="AM16">
        <v>0</v>
      </c>
      <c r="AN16">
        <v>0.78432999999999997</v>
      </c>
      <c r="AO16">
        <v>10.878</v>
      </c>
      <c r="AP16">
        <v>8.9670000000000005</v>
      </c>
      <c r="AQ16">
        <v>0</v>
      </c>
      <c r="AR16">
        <v>8.8320000000000007</v>
      </c>
      <c r="AS16">
        <v>10.089</v>
      </c>
      <c r="AT16">
        <v>18.704324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2572.452209999999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653.15009999999995</v>
      </c>
      <c r="M17">
        <v>92</v>
      </c>
      <c r="N17">
        <v>58.59</v>
      </c>
      <c r="O17">
        <v>123.66562500000001</v>
      </c>
      <c r="P17">
        <v>103.5</v>
      </c>
      <c r="Q17">
        <v>12.561999999999999</v>
      </c>
      <c r="R17">
        <v>25.177499999999998</v>
      </c>
      <c r="S17">
        <v>19.334</v>
      </c>
      <c r="T17">
        <v>0</v>
      </c>
      <c r="U17">
        <v>346.5</v>
      </c>
      <c r="V17">
        <v>20.73</v>
      </c>
      <c r="W17">
        <v>42.49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40.477200000000003</v>
      </c>
      <c r="AH17">
        <v>20.834</v>
      </c>
      <c r="AI17">
        <v>0</v>
      </c>
      <c r="AJ17">
        <v>0</v>
      </c>
      <c r="AK17">
        <v>25.887599999999999</v>
      </c>
      <c r="AL17">
        <v>13.363</v>
      </c>
      <c r="AM17">
        <v>0</v>
      </c>
      <c r="AN17">
        <v>0.78432999999999997</v>
      </c>
      <c r="AO17">
        <v>10.878</v>
      </c>
      <c r="AP17">
        <v>8.9670000000000005</v>
      </c>
      <c r="AQ17">
        <v>0</v>
      </c>
      <c r="AR17">
        <v>8.8320000000000007</v>
      </c>
      <c r="AS17">
        <v>10.089</v>
      </c>
      <c r="AT17">
        <v>19.593854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2573.3417399999994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653.15009999999995</v>
      </c>
      <c r="M18">
        <v>92</v>
      </c>
      <c r="N18">
        <v>58.59</v>
      </c>
      <c r="O18">
        <v>123.66562500000001</v>
      </c>
      <c r="P18">
        <v>103.5</v>
      </c>
      <c r="Q18">
        <v>12.561999999999999</v>
      </c>
      <c r="R18">
        <v>25.177499999999998</v>
      </c>
      <c r="S18">
        <v>19.334</v>
      </c>
      <c r="T18">
        <v>0</v>
      </c>
      <c r="U18">
        <v>346.5</v>
      </c>
      <c r="V18">
        <v>20.73</v>
      </c>
      <c r="W18">
        <v>42.49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9.1149000000000004</v>
      </c>
      <c r="AE18">
        <v>32.957704</v>
      </c>
      <c r="AF18">
        <v>8.8740000000000006</v>
      </c>
      <c r="AG18">
        <v>40.477200000000003</v>
      </c>
      <c r="AH18">
        <v>20.834</v>
      </c>
      <c r="AI18">
        <v>0</v>
      </c>
      <c r="AJ18">
        <v>0</v>
      </c>
      <c r="AK18">
        <v>25.887599999999999</v>
      </c>
      <c r="AL18">
        <v>13.363</v>
      </c>
      <c r="AM18">
        <v>0</v>
      </c>
      <c r="AN18">
        <v>0.78432999999999997</v>
      </c>
      <c r="AO18">
        <v>10.878</v>
      </c>
      <c r="AP18">
        <v>8.9670000000000005</v>
      </c>
      <c r="AQ18">
        <v>0</v>
      </c>
      <c r="AR18">
        <v>8.8320000000000007</v>
      </c>
      <c r="AS18">
        <v>10.089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2512.3270349999993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653.15009999999995</v>
      </c>
      <c r="M19">
        <v>92</v>
      </c>
      <c r="N19">
        <v>58.59</v>
      </c>
      <c r="O19">
        <v>123.66562500000001</v>
      </c>
      <c r="P19">
        <v>103.5</v>
      </c>
      <c r="Q19">
        <v>12.561999999999999</v>
      </c>
      <c r="R19">
        <v>25.177499999999998</v>
      </c>
      <c r="S19">
        <v>19.334</v>
      </c>
      <c r="T19">
        <v>0</v>
      </c>
      <c r="U19">
        <v>346.5</v>
      </c>
      <c r="V19">
        <v>20.73</v>
      </c>
      <c r="W19">
        <v>42.49</v>
      </c>
      <c r="X19">
        <v>98.34</v>
      </c>
      <c r="Y19">
        <v>0</v>
      </c>
      <c r="Z19">
        <v>1.1000000000000001</v>
      </c>
      <c r="AA19">
        <v>0</v>
      </c>
      <c r="AB19">
        <v>13.0634</v>
      </c>
      <c r="AC19">
        <v>0</v>
      </c>
      <c r="AD19">
        <v>9.1149000000000004</v>
      </c>
      <c r="AE19">
        <v>32.957704</v>
      </c>
      <c r="AF19">
        <v>8.8740000000000006</v>
      </c>
      <c r="AG19">
        <v>40.477200000000003</v>
      </c>
      <c r="AH19">
        <v>20.834</v>
      </c>
      <c r="AI19">
        <v>0</v>
      </c>
      <c r="AJ19">
        <v>0</v>
      </c>
      <c r="AK19">
        <v>25.887599999999999</v>
      </c>
      <c r="AL19">
        <v>13.363</v>
      </c>
      <c r="AM19">
        <v>0</v>
      </c>
      <c r="AN19">
        <v>0.78432999999999997</v>
      </c>
      <c r="AO19">
        <v>10.878</v>
      </c>
      <c r="AP19">
        <v>8.9670000000000005</v>
      </c>
      <c r="AQ19">
        <v>0</v>
      </c>
      <c r="AR19">
        <v>8.8320000000000007</v>
      </c>
      <c r="AS19">
        <v>10.089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2519.3904349999993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653.15009999999995</v>
      </c>
      <c r="M20">
        <v>92</v>
      </c>
      <c r="N20">
        <v>58.59</v>
      </c>
      <c r="O20">
        <v>123.66562500000001</v>
      </c>
      <c r="P20">
        <v>103.5</v>
      </c>
      <c r="Q20">
        <v>12.561999999999999</v>
      </c>
      <c r="R20">
        <v>25.177499999999998</v>
      </c>
      <c r="S20">
        <v>19.334</v>
      </c>
      <c r="T20">
        <v>0</v>
      </c>
      <c r="U20">
        <v>346.5</v>
      </c>
      <c r="V20">
        <v>20.73</v>
      </c>
      <c r="W20">
        <v>42.49</v>
      </c>
      <c r="X20">
        <v>98.34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32.957704</v>
      </c>
      <c r="AF20">
        <v>8.8740000000000006</v>
      </c>
      <c r="AG20">
        <v>40.477200000000003</v>
      </c>
      <c r="AH20">
        <v>20.834</v>
      </c>
      <c r="AI20">
        <v>0</v>
      </c>
      <c r="AJ20">
        <v>0</v>
      </c>
      <c r="AK20">
        <v>25.887599999999999</v>
      </c>
      <c r="AL20">
        <v>13.363</v>
      </c>
      <c r="AM20">
        <v>0</v>
      </c>
      <c r="AN20">
        <v>0.78432999999999997</v>
      </c>
      <c r="AO20">
        <v>10.878</v>
      </c>
      <c r="AP20">
        <v>8.9670000000000005</v>
      </c>
      <c r="AQ20">
        <v>0</v>
      </c>
      <c r="AR20">
        <v>8.8320000000000007</v>
      </c>
      <c r="AS20">
        <v>10.089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2518.3904349999993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653.15009999999995</v>
      </c>
      <c r="M21">
        <v>92</v>
      </c>
      <c r="N21">
        <v>58.59</v>
      </c>
      <c r="O21">
        <v>123.66562500000001</v>
      </c>
      <c r="P21">
        <v>103.5</v>
      </c>
      <c r="Q21">
        <v>12.561999999999999</v>
      </c>
      <c r="R21">
        <v>25.177499999999998</v>
      </c>
      <c r="S21">
        <v>19.334</v>
      </c>
      <c r="T21">
        <v>0</v>
      </c>
      <c r="U21">
        <v>346.5</v>
      </c>
      <c r="V21">
        <v>20.73</v>
      </c>
      <c r="W21">
        <v>44.311</v>
      </c>
      <c r="X21">
        <v>98.34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32.957704</v>
      </c>
      <c r="AF21">
        <v>8.8740000000000006</v>
      </c>
      <c r="AG21">
        <v>40.477200000000003</v>
      </c>
      <c r="AH21">
        <v>20.834</v>
      </c>
      <c r="AI21">
        <v>0</v>
      </c>
      <c r="AJ21">
        <v>0</v>
      </c>
      <c r="AK21">
        <v>25.887599999999999</v>
      </c>
      <c r="AL21">
        <v>13.363</v>
      </c>
      <c r="AM21">
        <v>0</v>
      </c>
      <c r="AN21">
        <v>0.78432999999999997</v>
      </c>
      <c r="AO21">
        <v>10.878</v>
      </c>
      <c r="AP21">
        <v>8.9670000000000005</v>
      </c>
      <c r="AQ21">
        <v>0</v>
      </c>
      <c r="AR21">
        <v>8.8320000000000007</v>
      </c>
      <c r="AS21">
        <v>10.089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2520.2114349999997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653.15009999999995</v>
      </c>
      <c r="M22">
        <v>92</v>
      </c>
      <c r="N22">
        <v>58.59</v>
      </c>
      <c r="O22">
        <v>123.66562500000001</v>
      </c>
      <c r="P22">
        <v>103.5</v>
      </c>
      <c r="Q22">
        <v>12.561999999999999</v>
      </c>
      <c r="R22">
        <v>25.177499999999998</v>
      </c>
      <c r="S22">
        <v>19.334</v>
      </c>
      <c r="T22">
        <v>0</v>
      </c>
      <c r="U22">
        <v>346.5</v>
      </c>
      <c r="V22">
        <v>20.73</v>
      </c>
      <c r="W22">
        <v>44.311</v>
      </c>
      <c r="X22">
        <v>98.34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32.957704</v>
      </c>
      <c r="AF22">
        <v>8.8740000000000006</v>
      </c>
      <c r="AG22">
        <v>40.477200000000003</v>
      </c>
      <c r="AH22">
        <v>20.834</v>
      </c>
      <c r="AI22">
        <v>0</v>
      </c>
      <c r="AJ22">
        <v>0</v>
      </c>
      <c r="AK22">
        <v>25.887599999999999</v>
      </c>
      <c r="AL22">
        <v>13.363</v>
      </c>
      <c r="AM22">
        <v>0</v>
      </c>
      <c r="AN22">
        <v>0.78432999999999997</v>
      </c>
      <c r="AO22">
        <v>10.878</v>
      </c>
      <c r="AP22">
        <v>8.9670000000000005</v>
      </c>
      <c r="AQ22">
        <v>0</v>
      </c>
      <c r="AR22">
        <v>8.8320000000000007</v>
      </c>
      <c r="AS22">
        <v>10.089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2525.2114349999997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653.15009999999995</v>
      </c>
      <c r="M23">
        <v>92</v>
      </c>
      <c r="N23">
        <v>58.59</v>
      </c>
      <c r="O23">
        <v>123.66562500000001</v>
      </c>
      <c r="P23">
        <v>103.5</v>
      </c>
      <c r="Q23">
        <v>12.561999999999999</v>
      </c>
      <c r="R23">
        <v>25.177499999999998</v>
      </c>
      <c r="S23">
        <v>19.334</v>
      </c>
      <c r="T23">
        <v>0</v>
      </c>
      <c r="U23">
        <v>346.5</v>
      </c>
      <c r="V23">
        <v>20.73</v>
      </c>
      <c r="W23">
        <v>44.311</v>
      </c>
      <c r="X23">
        <v>98.34</v>
      </c>
      <c r="Y23">
        <v>0</v>
      </c>
      <c r="Z23">
        <v>6.5208000000000004</v>
      </c>
      <c r="AA23">
        <v>0</v>
      </c>
      <c r="AB23">
        <v>13.0634</v>
      </c>
      <c r="AC23">
        <v>0</v>
      </c>
      <c r="AD23">
        <v>9.1149000000000004</v>
      </c>
      <c r="AE23">
        <v>32.957704</v>
      </c>
      <c r="AF23">
        <v>8.8740000000000006</v>
      </c>
      <c r="AG23">
        <v>40.477200000000003</v>
      </c>
      <c r="AH23">
        <v>20.834</v>
      </c>
      <c r="AI23">
        <v>0</v>
      </c>
      <c r="AJ23">
        <v>0</v>
      </c>
      <c r="AK23">
        <v>25.887599999999999</v>
      </c>
      <c r="AL23">
        <v>13.363</v>
      </c>
      <c r="AM23">
        <v>0</v>
      </c>
      <c r="AN23">
        <v>0.78432999999999997</v>
      </c>
      <c r="AO23">
        <v>10.878</v>
      </c>
      <c r="AP23">
        <v>8.9670000000000005</v>
      </c>
      <c r="AQ23">
        <v>0</v>
      </c>
      <c r="AR23">
        <v>8.8320000000000007</v>
      </c>
      <c r="AS23">
        <v>10.089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2526.6322349999996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653.15009999999995</v>
      </c>
      <c r="M24">
        <v>92</v>
      </c>
      <c r="N24">
        <v>58.59</v>
      </c>
      <c r="O24">
        <v>123.66562500000001</v>
      </c>
      <c r="P24">
        <v>103.5</v>
      </c>
      <c r="Q24">
        <v>12.561999999999999</v>
      </c>
      <c r="R24">
        <v>25.177499999999998</v>
      </c>
      <c r="S24">
        <v>19.334</v>
      </c>
      <c r="T24">
        <v>0</v>
      </c>
      <c r="U24">
        <v>346.5</v>
      </c>
      <c r="V24">
        <v>20.73</v>
      </c>
      <c r="W24">
        <v>44.311</v>
      </c>
      <c r="X24">
        <v>98.34</v>
      </c>
      <c r="Y24">
        <v>0</v>
      </c>
      <c r="Z24">
        <v>6.5208000000000004</v>
      </c>
      <c r="AA24">
        <v>0</v>
      </c>
      <c r="AB24">
        <v>13.0634</v>
      </c>
      <c r="AC24">
        <v>0</v>
      </c>
      <c r="AD24">
        <v>9.1149000000000004</v>
      </c>
      <c r="AE24">
        <v>32.957704</v>
      </c>
      <c r="AF24">
        <v>8.8740000000000006</v>
      </c>
      <c r="AG24">
        <v>40.477200000000003</v>
      </c>
      <c r="AH24">
        <v>37.880000000000003</v>
      </c>
      <c r="AI24">
        <v>0</v>
      </c>
      <c r="AJ24">
        <v>0</v>
      </c>
      <c r="AK24">
        <v>25.887599999999999</v>
      </c>
      <c r="AL24">
        <v>13.363</v>
      </c>
      <c r="AM24">
        <v>0</v>
      </c>
      <c r="AN24">
        <v>0.78432999999999997</v>
      </c>
      <c r="AO24">
        <v>10.878</v>
      </c>
      <c r="AP24">
        <v>8.9670000000000005</v>
      </c>
      <c r="AQ24">
        <v>15.561</v>
      </c>
      <c r="AR24">
        <v>8.8320000000000007</v>
      </c>
      <c r="AS24">
        <v>10.089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2621.239235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653.15009999999995</v>
      </c>
      <c r="M25">
        <v>92</v>
      </c>
      <c r="N25">
        <v>58.59</v>
      </c>
      <c r="O25">
        <v>123.66562500000001</v>
      </c>
      <c r="P25">
        <v>103.5</v>
      </c>
      <c r="Q25">
        <v>12.561999999999999</v>
      </c>
      <c r="R25">
        <v>25.177499999999998</v>
      </c>
      <c r="S25">
        <v>19.334</v>
      </c>
      <c r="T25">
        <v>0</v>
      </c>
      <c r="U25">
        <v>346.5</v>
      </c>
      <c r="V25">
        <v>20.73</v>
      </c>
      <c r="W25">
        <v>44.311</v>
      </c>
      <c r="X25">
        <v>98.34</v>
      </c>
      <c r="Y25">
        <v>0</v>
      </c>
      <c r="Z25">
        <v>6.5208000000000004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40.477200000000003</v>
      </c>
      <c r="AH25">
        <v>56.82</v>
      </c>
      <c r="AI25">
        <v>3.1825000000000001</v>
      </c>
      <c r="AJ25">
        <v>0</v>
      </c>
      <c r="AK25">
        <v>25.887599999999999</v>
      </c>
      <c r="AL25">
        <v>13.363</v>
      </c>
      <c r="AM25">
        <v>0</v>
      </c>
      <c r="AN25">
        <v>0.78432999999999997</v>
      </c>
      <c r="AO25">
        <v>10.878</v>
      </c>
      <c r="AP25">
        <v>8.7108000000000008</v>
      </c>
      <c r="AQ25">
        <v>31.122</v>
      </c>
      <c r="AR25">
        <v>8.8320000000000007</v>
      </c>
      <c r="AS25">
        <v>10.089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2667.3565349999994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653.15009999999995</v>
      </c>
      <c r="M26">
        <v>92</v>
      </c>
      <c r="N26">
        <v>58.59</v>
      </c>
      <c r="O26">
        <v>123.66562500000001</v>
      </c>
      <c r="P26">
        <v>103.5</v>
      </c>
      <c r="Q26">
        <v>12.561999999999999</v>
      </c>
      <c r="R26">
        <v>25.177499999999998</v>
      </c>
      <c r="S26">
        <v>19.334</v>
      </c>
      <c r="T26">
        <v>0</v>
      </c>
      <c r="U26">
        <v>346.5</v>
      </c>
      <c r="V26">
        <v>20.73</v>
      </c>
      <c r="W26">
        <v>44.311</v>
      </c>
      <c r="X26">
        <v>98.34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40.477200000000003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13.363</v>
      </c>
      <c r="AM26">
        <v>0</v>
      </c>
      <c r="AN26">
        <v>0.78432999999999997</v>
      </c>
      <c r="AO26">
        <v>10.878</v>
      </c>
      <c r="AP26">
        <v>8.7108000000000008</v>
      </c>
      <c r="AQ26">
        <v>46.683</v>
      </c>
      <c r="AR26">
        <v>13.247999999999999</v>
      </c>
      <c r="AS26">
        <v>10.7616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2723.5005749999996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648.51499999999999</v>
      </c>
      <c r="L27">
        <v>646.7251</v>
      </c>
      <c r="M27">
        <v>92</v>
      </c>
      <c r="N27">
        <v>58.59</v>
      </c>
      <c r="O27">
        <v>123.66562500000001</v>
      </c>
      <c r="P27">
        <v>103.5</v>
      </c>
      <c r="Q27">
        <v>12.561999999999999</v>
      </c>
      <c r="R27">
        <v>25.177499999999998</v>
      </c>
      <c r="S27">
        <v>17.799600000000002</v>
      </c>
      <c r="T27">
        <v>0</v>
      </c>
      <c r="U27">
        <v>346.5</v>
      </c>
      <c r="V27">
        <v>20.73</v>
      </c>
      <c r="W27">
        <v>44.311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104.17</v>
      </c>
      <c r="AI27">
        <v>32.700823999999997</v>
      </c>
      <c r="AJ27">
        <v>0</v>
      </c>
      <c r="AK27">
        <v>25.887599999999999</v>
      </c>
      <c r="AL27">
        <v>13.363</v>
      </c>
      <c r="AM27">
        <v>5.2786799999999996</v>
      </c>
      <c r="AN27">
        <v>0.78432999999999997</v>
      </c>
      <c r="AO27">
        <v>10.878</v>
      </c>
      <c r="AP27">
        <v>8.7108000000000008</v>
      </c>
      <c r="AQ27">
        <v>62.244</v>
      </c>
      <c r="AR27">
        <v>48.576000000000001</v>
      </c>
      <c r="AS27">
        <v>24.75168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2875.853924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583.51499999999999</v>
      </c>
      <c r="L28">
        <v>646.7251</v>
      </c>
      <c r="M28">
        <v>92</v>
      </c>
      <c r="N28">
        <v>58.59</v>
      </c>
      <c r="O28">
        <v>123.66562500000001</v>
      </c>
      <c r="P28">
        <v>103.5</v>
      </c>
      <c r="Q28">
        <v>12.561999999999999</v>
      </c>
      <c r="R28">
        <v>25.177499999999998</v>
      </c>
      <c r="S28">
        <v>17.799600000000002</v>
      </c>
      <c r="T28">
        <v>0</v>
      </c>
      <c r="U28">
        <v>346.5</v>
      </c>
      <c r="V28">
        <v>20.73</v>
      </c>
      <c r="W28">
        <v>44.311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49.051236000000003</v>
      </c>
      <c r="AJ28">
        <v>0</v>
      </c>
      <c r="AK28">
        <v>25.887599999999999</v>
      </c>
      <c r="AL28">
        <v>13.363</v>
      </c>
      <c r="AM28">
        <v>15.804048</v>
      </c>
      <c r="AN28">
        <v>0.78432999999999997</v>
      </c>
      <c r="AO28">
        <v>10.878</v>
      </c>
      <c r="AP28">
        <v>8.7108000000000008</v>
      </c>
      <c r="AQ28">
        <v>62.244</v>
      </c>
      <c r="AR28">
        <v>48.576000000000001</v>
      </c>
      <c r="AS28">
        <v>24.75168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2947.2320959999993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583.51499999999999</v>
      </c>
      <c r="L29">
        <v>646.7251</v>
      </c>
      <c r="M29">
        <v>92</v>
      </c>
      <c r="N29">
        <v>58.59</v>
      </c>
      <c r="O29">
        <v>123.66562500000001</v>
      </c>
      <c r="P29">
        <v>103.5</v>
      </c>
      <c r="Q29">
        <v>12.561999999999999</v>
      </c>
      <c r="R29">
        <v>25.177499999999998</v>
      </c>
      <c r="S29">
        <v>17.799600000000002</v>
      </c>
      <c r="T29">
        <v>0</v>
      </c>
      <c r="U29">
        <v>346.5</v>
      </c>
      <c r="V29">
        <v>20.73</v>
      </c>
      <c r="W29">
        <v>44.311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49.051236000000003</v>
      </c>
      <c r="AJ29">
        <v>0</v>
      </c>
      <c r="AK29">
        <v>25.887599999999999</v>
      </c>
      <c r="AL29">
        <v>13.363</v>
      </c>
      <c r="AM29">
        <v>15.804048</v>
      </c>
      <c r="AN29">
        <v>0.78432999999999997</v>
      </c>
      <c r="AO29">
        <v>10.878</v>
      </c>
      <c r="AP29">
        <v>8.7108000000000008</v>
      </c>
      <c r="AQ29">
        <v>62.244</v>
      </c>
      <c r="AR29">
        <v>13.247999999999999</v>
      </c>
      <c r="AS29">
        <v>24.75168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2911.9040959999993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553.51499999999999</v>
      </c>
      <c r="L30">
        <v>646.7251</v>
      </c>
      <c r="M30">
        <v>92</v>
      </c>
      <c r="N30">
        <v>58.59</v>
      </c>
      <c r="O30">
        <v>123.66562500000001</v>
      </c>
      <c r="P30">
        <v>103.5</v>
      </c>
      <c r="Q30">
        <v>12.561999999999999</v>
      </c>
      <c r="R30">
        <v>25.177499999999998</v>
      </c>
      <c r="S30">
        <v>17.799600000000002</v>
      </c>
      <c r="T30">
        <v>0</v>
      </c>
      <c r="U30">
        <v>346.5</v>
      </c>
      <c r="V30">
        <v>20.73</v>
      </c>
      <c r="W30">
        <v>44.311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49.051236000000003</v>
      </c>
      <c r="AJ30">
        <v>0</v>
      </c>
      <c r="AK30">
        <v>25.887599999999999</v>
      </c>
      <c r="AL30">
        <v>13.363</v>
      </c>
      <c r="AM30">
        <v>15.804048</v>
      </c>
      <c r="AN30">
        <v>0.78432999999999997</v>
      </c>
      <c r="AO30">
        <v>10.878</v>
      </c>
      <c r="AP30">
        <v>8.7108000000000008</v>
      </c>
      <c r="AQ30">
        <v>62.244</v>
      </c>
      <c r="AR30">
        <v>11.04</v>
      </c>
      <c r="AS30">
        <v>24.75168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2879.6960959999992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538.67942100000005</v>
      </c>
      <c r="L31">
        <v>646.7251</v>
      </c>
      <c r="M31">
        <v>92</v>
      </c>
      <c r="N31">
        <v>58.59</v>
      </c>
      <c r="O31">
        <v>123.66562500000001</v>
      </c>
      <c r="P31">
        <v>103.5</v>
      </c>
      <c r="Q31">
        <v>12.561999999999999</v>
      </c>
      <c r="R31">
        <v>25.177499999999998</v>
      </c>
      <c r="S31">
        <v>17.799600000000002</v>
      </c>
      <c r="T31">
        <v>0</v>
      </c>
      <c r="U31">
        <v>346.5</v>
      </c>
      <c r="V31">
        <v>20.73</v>
      </c>
      <c r="W31">
        <v>44.311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49.051236000000003</v>
      </c>
      <c r="AJ31">
        <v>0</v>
      </c>
      <c r="AK31">
        <v>25.887599999999999</v>
      </c>
      <c r="AL31">
        <v>13.363</v>
      </c>
      <c r="AM31">
        <v>15.804048</v>
      </c>
      <c r="AN31">
        <v>0.78432999999999997</v>
      </c>
      <c r="AO31">
        <v>10.878</v>
      </c>
      <c r="AP31">
        <v>8.7108000000000008</v>
      </c>
      <c r="AQ31">
        <v>62.244</v>
      </c>
      <c r="AR31">
        <v>11.04</v>
      </c>
      <c r="AS31">
        <v>10.7616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2850.8704369999991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503.51499999999999</v>
      </c>
      <c r="L32">
        <v>646.7251</v>
      </c>
      <c r="M32">
        <v>92</v>
      </c>
      <c r="N32">
        <v>58.59</v>
      </c>
      <c r="O32">
        <v>123.66562500000001</v>
      </c>
      <c r="P32">
        <v>103.5</v>
      </c>
      <c r="Q32">
        <v>12.561999999999999</v>
      </c>
      <c r="R32">
        <v>25.177499999999998</v>
      </c>
      <c r="S32">
        <v>17.799600000000002</v>
      </c>
      <c r="T32">
        <v>0</v>
      </c>
      <c r="U32">
        <v>346.5</v>
      </c>
      <c r="V32">
        <v>20.73</v>
      </c>
      <c r="W32">
        <v>44.311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104.17</v>
      </c>
      <c r="AI32">
        <v>32.700823999999997</v>
      </c>
      <c r="AJ32">
        <v>0</v>
      </c>
      <c r="AK32">
        <v>25.887599999999999</v>
      </c>
      <c r="AL32">
        <v>13.363</v>
      </c>
      <c r="AM32">
        <v>5.2786799999999996</v>
      </c>
      <c r="AN32">
        <v>0.78432999999999997</v>
      </c>
      <c r="AO32">
        <v>10.878</v>
      </c>
      <c r="AP32">
        <v>8.7108000000000008</v>
      </c>
      <c r="AQ32">
        <v>46.683</v>
      </c>
      <c r="AR32">
        <v>11.04</v>
      </c>
      <c r="AS32">
        <v>9.4163999999999994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2661.7096239999992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503.51499999999999</v>
      </c>
      <c r="L33">
        <v>646.7251</v>
      </c>
      <c r="M33">
        <v>92</v>
      </c>
      <c r="N33">
        <v>58.59</v>
      </c>
      <c r="O33">
        <v>123.66562500000001</v>
      </c>
      <c r="P33">
        <v>103.5</v>
      </c>
      <c r="Q33">
        <v>12.561999999999999</v>
      </c>
      <c r="R33">
        <v>25.177499999999998</v>
      </c>
      <c r="S33">
        <v>17.799600000000002</v>
      </c>
      <c r="T33">
        <v>0</v>
      </c>
      <c r="U33">
        <v>346.5</v>
      </c>
      <c r="V33">
        <v>20.73</v>
      </c>
      <c r="W33">
        <v>44.311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85.23</v>
      </c>
      <c r="AI33">
        <v>3.819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10.878</v>
      </c>
      <c r="AP33">
        <v>8.7108000000000008</v>
      </c>
      <c r="AQ33">
        <v>31.122</v>
      </c>
      <c r="AR33">
        <v>11.04</v>
      </c>
      <c r="AS33">
        <v>9.4163999999999994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2549.1553599999993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503.51499999999999</v>
      </c>
      <c r="L34">
        <v>646.7251</v>
      </c>
      <c r="M34">
        <v>92</v>
      </c>
      <c r="N34">
        <v>58.59</v>
      </c>
      <c r="O34">
        <v>123.66562500000001</v>
      </c>
      <c r="P34">
        <v>103.5</v>
      </c>
      <c r="Q34">
        <v>12.561999999999999</v>
      </c>
      <c r="R34">
        <v>25.177499999999998</v>
      </c>
      <c r="S34">
        <v>17.799600000000002</v>
      </c>
      <c r="T34">
        <v>0</v>
      </c>
      <c r="U34">
        <v>346.5</v>
      </c>
      <c r="V34">
        <v>20.73</v>
      </c>
      <c r="W34">
        <v>44.311</v>
      </c>
      <c r="X34">
        <v>98.34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56.82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10.878</v>
      </c>
      <c r="AP34">
        <v>8.7108000000000008</v>
      </c>
      <c r="AQ34">
        <v>16.568999999999999</v>
      </c>
      <c r="AR34">
        <v>11.04</v>
      </c>
      <c r="AS34">
        <v>9.4163999999999994</v>
      </c>
      <c r="AT34">
        <v>19.291367999999999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2434.6567789999995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503.51499999999999</v>
      </c>
      <c r="L35">
        <v>593.93357800000001</v>
      </c>
      <c r="M35">
        <v>92</v>
      </c>
      <c r="N35">
        <v>58.59</v>
      </c>
      <c r="O35">
        <v>123.66562500000001</v>
      </c>
      <c r="P35">
        <v>103.5</v>
      </c>
      <c r="Q35">
        <v>8</v>
      </c>
      <c r="R35">
        <v>25.177499999999998</v>
      </c>
      <c r="S35">
        <v>9</v>
      </c>
      <c r="T35">
        <v>0</v>
      </c>
      <c r="U35">
        <v>346.5</v>
      </c>
      <c r="V35">
        <v>20.73</v>
      </c>
      <c r="W35">
        <v>44.311</v>
      </c>
      <c r="X35">
        <v>98.34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37.880000000000003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10.878</v>
      </c>
      <c r="AP35">
        <v>7.6859999999999999</v>
      </c>
      <c r="AQ35">
        <v>0</v>
      </c>
      <c r="AR35">
        <v>11.04</v>
      </c>
      <c r="AS35">
        <v>9.4163999999999994</v>
      </c>
      <c r="AT35">
        <v>19.974986999999999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2313.593476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453.51499999999999</v>
      </c>
      <c r="L36">
        <v>484.49237499999998</v>
      </c>
      <c r="M36">
        <v>92</v>
      </c>
      <c r="N36">
        <v>58.59</v>
      </c>
      <c r="O36">
        <v>123.66562500000001</v>
      </c>
      <c r="P36">
        <v>103.5</v>
      </c>
      <c r="Q36">
        <v>8</v>
      </c>
      <c r="R36">
        <v>25.177499999999998</v>
      </c>
      <c r="S36">
        <v>9</v>
      </c>
      <c r="T36">
        <v>0</v>
      </c>
      <c r="U36">
        <v>346.5</v>
      </c>
      <c r="V36">
        <v>20.73</v>
      </c>
      <c r="W36">
        <v>44.311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37.880000000000003</v>
      </c>
      <c r="AI36">
        <v>0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10.878</v>
      </c>
      <c r="AP36">
        <v>7.6859999999999999</v>
      </c>
      <c r="AQ36">
        <v>0</v>
      </c>
      <c r="AR36">
        <v>11.04</v>
      </c>
      <c r="AS36">
        <v>9.4163999999999994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2171.3782350000001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453.51499999999999</v>
      </c>
      <c r="L37">
        <v>369.99340000000001</v>
      </c>
      <c r="M37">
        <v>92</v>
      </c>
      <c r="N37">
        <v>58.59</v>
      </c>
      <c r="O37">
        <v>123.66562500000001</v>
      </c>
      <c r="P37">
        <v>103.5</v>
      </c>
      <c r="Q37">
        <v>8</v>
      </c>
      <c r="R37">
        <v>19.869101000000001</v>
      </c>
      <c r="S37">
        <v>9</v>
      </c>
      <c r="T37">
        <v>0</v>
      </c>
      <c r="U37">
        <v>337.5</v>
      </c>
      <c r="V37">
        <v>14.625400000000001</v>
      </c>
      <c r="W37">
        <v>44.311</v>
      </c>
      <c r="X37">
        <v>98.34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37.880000000000003</v>
      </c>
      <c r="AI37">
        <v>0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10.878</v>
      </c>
      <c r="AP37">
        <v>7.6859999999999999</v>
      </c>
      <c r="AQ37">
        <v>0</v>
      </c>
      <c r="AR37">
        <v>11.04</v>
      </c>
      <c r="AS37">
        <v>9.4163999999999994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2042.466261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453.51499999999999</v>
      </c>
      <c r="L38">
        <v>342</v>
      </c>
      <c r="M38">
        <v>92</v>
      </c>
      <c r="N38">
        <v>58.59</v>
      </c>
      <c r="O38">
        <v>123.66562500000001</v>
      </c>
      <c r="P38">
        <v>103.5</v>
      </c>
      <c r="Q38">
        <v>8</v>
      </c>
      <c r="R38">
        <v>19.120899999999999</v>
      </c>
      <c r="S38">
        <v>9</v>
      </c>
      <c r="T38">
        <v>0</v>
      </c>
      <c r="U38">
        <v>337.5</v>
      </c>
      <c r="V38">
        <v>14.625400000000001</v>
      </c>
      <c r="W38">
        <v>44.311</v>
      </c>
      <c r="X38">
        <v>98.34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37.880000000000003</v>
      </c>
      <c r="AI38">
        <v>0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10.878</v>
      </c>
      <c r="AP38">
        <v>7.6859999999999999</v>
      </c>
      <c r="AQ38">
        <v>0</v>
      </c>
      <c r="AR38">
        <v>11.04</v>
      </c>
      <c r="AS38">
        <v>9.4163999999999994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2015.7246600000001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383.79335099999997</v>
      </c>
      <c r="L39">
        <v>342</v>
      </c>
      <c r="M39">
        <v>92</v>
      </c>
      <c r="N39">
        <v>58.59</v>
      </c>
      <c r="O39">
        <v>123.66562500000001</v>
      </c>
      <c r="P39">
        <v>103.5</v>
      </c>
      <c r="Q39">
        <v>8</v>
      </c>
      <c r="R39">
        <v>15.725199999999999</v>
      </c>
      <c r="S39">
        <v>9</v>
      </c>
      <c r="T39">
        <v>0</v>
      </c>
      <c r="U39">
        <v>337.5</v>
      </c>
      <c r="V39">
        <v>9.36</v>
      </c>
      <c r="W39">
        <v>42.668399999999998</v>
      </c>
      <c r="X39">
        <v>96.949100000000001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37.880000000000003</v>
      </c>
      <c r="AI39">
        <v>0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10.878</v>
      </c>
      <c r="AP39">
        <v>7.6859999999999999</v>
      </c>
      <c r="AQ39">
        <v>0</v>
      </c>
      <c r="AR39">
        <v>48.576000000000001</v>
      </c>
      <c r="AS39">
        <v>9.4163999999999994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1971.8444110000005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379.35890000000001</v>
      </c>
      <c r="L40">
        <v>342</v>
      </c>
      <c r="M40">
        <v>92</v>
      </c>
      <c r="N40">
        <v>58.59</v>
      </c>
      <c r="O40">
        <v>123.66562500000001</v>
      </c>
      <c r="P40">
        <v>103.5</v>
      </c>
      <c r="Q40">
        <v>8</v>
      </c>
      <c r="R40">
        <v>15.725199999999999</v>
      </c>
      <c r="S40">
        <v>9</v>
      </c>
      <c r="T40">
        <v>0</v>
      </c>
      <c r="U40">
        <v>337.5</v>
      </c>
      <c r="V40">
        <v>9.36</v>
      </c>
      <c r="W40">
        <v>42.668399999999998</v>
      </c>
      <c r="X40">
        <v>96.949100000000001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37.880000000000003</v>
      </c>
      <c r="AI40">
        <v>0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10.878</v>
      </c>
      <c r="AP40">
        <v>7.6859999999999999</v>
      </c>
      <c r="AQ40">
        <v>0</v>
      </c>
      <c r="AR40">
        <v>48.576000000000001</v>
      </c>
      <c r="AS40">
        <v>10.7616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1968.7551600000004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394.35890000000001</v>
      </c>
      <c r="L41">
        <v>342</v>
      </c>
      <c r="M41">
        <v>92</v>
      </c>
      <c r="N41">
        <v>58.59</v>
      </c>
      <c r="O41">
        <v>123.66562500000001</v>
      </c>
      <c r="P41">
        <v>103.5</v>
      </c>
      <c r="Q41">
        <v>8</v>
      </c>
      <c r="R41">
        <v>15.725199999999999</v>
      </c>
      <c r="S41">
        <v>9</v>
      </c>
      <c r="T41">
        <v>0</v>
      </c>
      <c r="U41">
        <v>337.5</v>
      </c>
      <c r="V41">
        <v>9.36</v>
      </c>
      <c r="W41">
        <v>28.828399999999998</v>
      </c>
      <c r="X41">
        <v>70.149100000000004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37.880000000000003</v>
      </c>
      <c r="AI41">
        <v>0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10.878</v>
      </c>
      <c r="AP41">
        <v>7.6859999999999999</v>
      </c>
      <c r="AQ41">
        <v>0</v>
      </c>
      <c r="AR41">
        <v>11.04</v>
      </c>
      <c r="AS41">
        <v>31.897382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1923.1941420000005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379.35890000000001</v>
      </c>
      <c r="L42">
        <v>342</v>
      </c>
      <c r="M42">
        <v>92</v>
      </c>
      <c r="N42">
        <v>58.59</v>
      </c>
      <c r="O42">
        <v>123.66562500000001</v>
      </c>
      <c r="P42">
        <v>103.5</v>
      </c>
      <c r="Q42">
        <v>8</v>
      </c>
      <c r="R42">
        <v>15.725199999999999</v>
      </c>
      <c r="S42">
        <v>9</v>
      </c>
      <c r="T42">
        <v>0</v>
      </c>
      <c r="U42">
        <v>337.5</v>
      </c>
      <c r="V42">
        <v>9.36</v>
      </c>
      <c r="W42">
        <v>28.828399999999998</v>
      </c>
      <c r="X42">
        <v>70.149100000000004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49.436556000000003</v>
      </c>
      <c r="AF42">
        <v>8.8740000000000006</v>
      </c>
      <c r="AG42">
        <v>40.477200000000003</v>
      </c>
      <c r="AH42">
        <v>37.880000000000003</v>
      </c>
      <c r="AI42">
        <v>0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10.878</v>
      </c>
      <c r="AP42">
        <v>7.6859999999999999</v>
      </c>
      <c r="AQ42">
        <v>0</v>
      </c>
      <c r="AR42">
        <v>11.04</v>
      </c>
      <c r="AS42">
        <v>31.897382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1907.0792420000005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379.35890000000001</v>
      </c>
      <c r="L43">
        <v>342</v>
      </c>
      <c r="M43">
        <v>92</v>
      </c>
      <c r="N43">
        <v>58.59</v>
      </c>
      <c r="O43">
        <v>123.66562500000001</v>
      </c>
      <c r="P43">
        <v>103.5</v>
      </c>
      <c r="Q43">
        <v>8</v>
      </c>
      <c r="R43">
        <v>15.6252</v>
      </c>
      <c r="S43">
        <v>9</v>
      </c>
      <c r="T43">
        <v>0</v>
      </c>
      <c r="U43">
        <v>337.5</v>
      </c>
      <c r="V43">
        <v>9.36</v>
      </c>
      <c r="W43">
        <v>28.828399999999998</v>
      </c>
      <c r="X43">
        <v>70.149100000000004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49.436556000000003</v>
      </c>
      <c r="AF43">
        <v>8.8740000000000006</v>
      </c>
      <c r="AG43">
        <v>40.477200000000003</v>
      </c>
      <c r="AH43">
        <v>18.940000000000001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10.878</v>
      </c>
      <c r="AP43">
        <v>7.6859999999999999</v>
      </c>
      <c r="AQ43">
        <v>0</v>
      </c>
      <c r="AR43">
        <v>11.04</v>
      </c>
      <c r="AS43">
        <v>31.897382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1880.0392420000003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379.35890000000001</v>
      </c>
      <c r="L44">
        <v>342</v>
      </c>
      <c r="M44">
        <v>92</v>
      </c>
      <c r="N44">
        <v>58.59</v>
      </c>
      <c r="O44">
        <v>123.66562500000001</v>
      </c>
      <c r="P44">
        <v>103.5</v>
      </c>
      <c r="Q44">
        <v>8</v>
      </c>
      <c r="R44">
        <v>15.6252</v>
      </c>
      <c r="S44">
        <v>9</v>
      </c>
      <c r="T44">
        <v>0</v>
      </c>
      <c r="U44">
        <v>337.5</v>
      </c>
      <c r="V44">
        <v>9.36</v>
      </c>
      <c r="W44">
        <v>28.828399999999998</v>
      </c>
      <c r="X44">
        <v>70.149100000000004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49.436556000000003</v>
      </c>
      <c r="AF44">
        <v>8.8740000000000006</v>
      </c>
      <c r="AG44">
        <v>40.477200000000003</v>
      </c>
      <c r="AH44">
        <v>18.940000000000001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10.878</v>
      </c>
      <c r="AP44">
        <v>7.6859999999999999</v>
      </c>
      <c r="AQ44">
        <v>0</v>
      </c>
      <c r="AR44">
        <v>11.04</v>
      </c>
      <c r="AS44">
        <v>31.897382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1883.0392420000003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379.35890000000001</v>
      </c>
      <c r="L45">
        <v>342</v>
      </c>
      <c r="M45">
        <v>92</v>
      </c>
      <c r="N45">
        <v>58.59</v>
      </c>
      <c r="O45">
        <v>123.66562500000001</v>
      </c>
      <c r="P45">
        <v>103.5</v>
      </c>
      <c r="Q45">
        <v>8</v>
      </c>
      <c r="R45">
        <v>15.6252</v>
      </c>
      <c r="S45">
        <v>9</v>
      </c>
      <c r="T45">
        <v>0</v>
      </c>
      <c r="U45">
        <v>337.5</v>
      </c>
      <c r="V45">
        <v>9.36</v>
      </c>
      <c r="W45">
        <v>24.035900000000002</v>
      </c>
      <c r="X45">
        <v>65.170699999999997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49.436556000000003</v>
      </c>
      <c r="AF45">
        <v>8.8740000000000006</v>
      </c>
      <c r="AG45">
        <v>40.477200000000003</v>
      </c>
      <c r="AH45">
        <v>18.940000000000001</v>
      </c>
      <c r="AI45">
        <v>0</v>
      </c>
      <c r="AJ45">
        <v>0</v>
      </c>
      <c r="AK45">
        <v>25.887599999999999</v>
      </c>
      <c r="AL45">
        <v>40.088999999999999</v>
      </c>
      <c r="AM45">
        <v>0</v>
      </c>
      <c r="AN45">
        <v>0.78432999999999997</v>
      </c>
      <c r="AO45">
        <v>10.878</v>
      </c>
      <c r="AP45">
        <v>7.6859999999999999</v>
      </c>
      <c r="AQ45">
        <v>0</v>
      </c>
      <c r="AR45">
        <v>11.04</v>
      </c>
      <c r="AS45">
        <v>10.7616</v>
      </c>
      <c r="AT45">
        <v>19.999949000000001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1866.6575599999999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379.35890000000001</v>
      </c>
      <c r="L46">
        <v>342</v>
      </c>
      <c r="M46">
        <v>92</v>
      </c>
      <c r="N46">
        <v>58.59</v>
      </c>
      <c r="O46">
        <v>123.66562500000001</v>
      </c>
      <c r="P46">
        <v>103.5</v>
      </c>
      <c r="Q46">
        <v>8</v>
      </c>
      <c r="R46">
        <v>15.6252</v>
      </c>
      <c r="S46">
        <v>9</v>
      </c>
      <c r="T46">
        <v>0</v>
      </c>
      <c r="U46">
        <v>337.5</v>
      </c>
      <c r="V46">
        <v>9.36</v>
      </c>
      <c r="W46">
        <v>24.035900000000002</v>
      </c>
      <c r="X46">
        <v>65.170699999999997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49.436556000000003</v>
      </c>
      <c r="AF46">
        <v>8.8740000000000006</v>
      </c>
      <c r="AG46">
        <v>40.477200000000003</v>
      </c>
      <c r="AH46">
        <v>18.940000000000001</v>
      </c>
      <c r="AI46">
        <v>0</v>
      </c>
      <c r="AJ46">
        <v>0</v>
      </c>
      <c r="AK46">
        <v>25.887599999999999</v>
      </c>
      <c r="AL46">
        <v>66.146850000000001</v>
      </c>
      <c r="AM46">
        <v>0</v>
      </c>
      <c r="AN46">
        <v>0.78432999999999997</v>
      </c>
      <c r="AO46">
        <v>10.878</v>
      </c>
      <c r="AP46">
        <v>7.6859999999999999</v>
      </c>
      <c r="AQ46">
        <v>0</v>
      </c>
      <c r="AR46">
        <v>11.04</v>
      </c>
      <c r="AS46">
        <v>10.089</v>
      </c>
      <c r="AT46">
        <v>18.343675000000001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1896.386536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379.35890000000001</v>
      </c>
      <c r="L47">
        <v>342</v>
      </c>
      <c r="M47">
        <v>92</v>
      </c>
      <c r="N47">
        <v>58.59</v>
      </c>
      <c r="O47">
        <v>123.66562500000001</v>
      </c>
      <c r="P47">
        <v>103.5</v>
      </c>
      <c r="Q47">
        <v>8</v>
      </c>
      <c r="R47">
        <v>15.6252</v>
      </c>
      <c r="S47">
        <v>9</v>
      </c>
      <c r="T47">
        <v>0</v>
      </c>
      <c r="U47">
        <v>337.5</v>
      </c>
      <c r="V47">
        <v>9.36</v>
      </c>
      <c r="W47">
        <v>24.035900000000002</v>
      </c>
      <c r="X47">
        <v>65.170699999999997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32.844799999999999</v>
      </c>
      <c r="AF47">
        <v>8.8740000000000006</v>
      </c>
      <c r="AG47">
        <v>40.477200000000003</v>
      </c>
      <c r="AH47">
        <v>18.940000000000001</v>
      </c>
      <c r="AI47">
        <v>0</v>
      </c>
      <c r="AJ47">
        <v>0</v>
      </c>
      <c r="AK47">
        <v>25.887599999999999</v>
      </c>
      <c r="AL47">
        <v>66.146850000000001</v>
      </c>
      <c r="AM47">
        <v>0</v>
      </c>
      <c r="AN47">
        <v>0.78432999999999997</v>
      </c>
      <c r="AO47">
        <v>10.878</v>
      </c>
      <c r="AP47">
        <v>10.247999999999999</v>
      </c>
      <c r="AQ47">
        <v>0</v>
      </c>
      <c r="AR47">
        <v>8.8320000000000007</v>
      </c>
      <c r="AS47">
        <v>9.4163999999999994</v>
      </c>
      <c r="AT47">
        <v>18.774265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1879.9067700000003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379.35890000000001</v>
      </c>
      <c r="L48">
        <v>342</v>
      </c>
      <c r="M48">
        <v>92</v>
      </c>
      <c r="N48">
        <v>58.59</v>
      </c>
      <c r="O48">
        <v>123.66562500000001</v>
      </c>
      <c r="P48">
        <v>103.5</v>
      </c>
      <c r="Q48">
        <v>8</v>
      </c>
      <c r="R48">
        <v>15.6252</v>
      </c>
      <c r="S48">
        <v>9</v>
      </c>
      <c r="T48">
        <v>0</v>
      </c>
      <c r="U48">
        <v>337.5</v>
      </c>
      <c r="V48">
        <v>9.36</v>
      </c>
      <c r="W48">
        <v>24.035900000000002</v>
      </c>
      <c r="X48">
        <v>65.170699999999997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32.844799999999999</v>
      </c>
      <c r="AF48">
        <v>8.8740000000000006</v>
      </c>
      <c r="AG48">
        <v>40.477200000000003</v>
      </c>
      <c r="AH48">
        <v>18.940000000000001</v>
      </c>
      <c r="AI48">
        <v>0</v>
      </c>
      <c r="AJ48">
        <v>0</v>
      </c>
      <c r="AK48">
        <v>25.887599999999999</v>
      </c>
      <c r="AL48">
        <v>66.146850000000001</v>
      </c>
      <c r="AM48">
        <v>0</v>
      </c>
      <c r="AN48">
        <v>0.78432999999999997</v>
      </c>
      <c r="AO48">
        <v>10.878</v>
      </c>
      <c r="AP48">
        <v>10.247999999999999</v>
      </c>
      <c r="AQ48">
        <v>0</v>
      </c>
      <c r="AR48">
        <v>8.8320000000000007</v>
      </c>
      <c r="AS48">
        <v>9.4163999999999994</v>
      </c>
      <c r="AT48">
        <v>18.095807000000001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1879.2283120000002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379.35890000000001</v>
      </c>
      <c r="L49">
        <v>342</v>
      </c>
      <c r="M49">
        <v>92</v>
      </c>
      <c r="N49">
        <v>58.59</v>
      </c>
      <c r="O49">
        <v>123.66562500000001</v>
      </c>
      <c r="P49">
        <v>103.5</v>
      </c>
      <c r="Q49">
        <v>8</v>
      </c>
      <c r="R49">
        <v>15.6252</v>
      </c>
      <c r="S49">
        <v>9</v>
      </c>
      <c r="T49">
        <v>0</v>
      </c>
      <c r="U49">
        <v>337.5</v>
      </c>
      <c r="V49">
        <v>9.36</v>
      </c>
      <c r="W49">
        <v>24.035900000000002</v>
      </c>
      <c r="X49">
        <v>69.953840999999997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32.844799999999999</v>
      </c>
      <c r="AF49">
        <v>8.8740000000000006</v>
      </c>
      <c r="AG49">
        <v>40.477200000000003</v>
      </c>
      <c r="AH49">
        <v>18.940000000000001</v>
      </c>
      <c r="AI49">
        <v>0</v>
      </c>
      <c r="AJ49">
        <v>0</v>
      </c>
      <c r="AK49">
        <v>25.887599999999999</v>
      </c>
      <c r="AL49">
        <v>66.146850000000001</v>
      </c>
      <c r="AM49">
        <v>0</v>
      </c>
      <c r="AN49">
        <v>0.78432999999999997</v>
      </c>
      <c r="AO49">
        <v>10.878</v>
      </c>
      <c r="AP49">
        <v>10.247999999999999</v>
      </c>
      <c r="AQ49">
        <v>0</v>
      </c>
      <c r="AR49">
        <v>8.8320000000000007</v>
      </c>
      <c r="AS49">
        <v>9.4163999999999994</v>
      </c>
      <c r="AT49">
        <v>19.999949000000001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1883.9155950000004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379.35890000000001</v>
      </c>
      <c r="L50">
        <v>342</v>
      </c>
      <c r="M50">
        <v>92</v>
      </c>
      <c r="N50">
        <v>58.59</v>
      </c>
      <c r="O50">
        <v>123.66562500000001</v>
      </c>
      <c r="P50">
        <v>103.5</v>
      </c>
      <c r="Q50">
        <v>8</v>
      </c>
      <c r="R50">
        <v>15.6252</v>
      </c>
      <c r="S50">
        <v>9</v>
      </c>
      <c r="T50">
        <v>0</v>
      </c>
      <c r="U50">
        <v>337.5</v>
      </c>
      <c r="V50">
        <v>9.36</v>
      </c>
      <c r="W50">
        <v>28.828399999999998</v>
      </c>
      <c r="X50">
        <v>70.149100000000004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32.844799999999999</v>
      </c>
      <c r="AF50">
        <v>8.8740000000000006</v>
      </c>
      <c r="AG50">
        <v>40.477200000000003</v>
      </c>
      <c r="AH50">
        <v>18.940000000000001</v>
      </c>
      <c r="AI50">
        <v>0</v>
      </c>
      <c r="AJ50">
        <v>0</v>
      </c>
      <c r="AK50">
        <v>25.887599999999999</v>
      </c>
      <c r="AL50">
        <v>40.088999999999999</v>
      </c>
      <c r="AM50">
        <v>0</v>
      </c>
      <c r="AN50">
        <v>0.78432999999999997</v>
      </c>
      <c r="AO50">
        <v>10.878</v>
      </c>
      <c r="AP50">
        <v>10.247999999999999</v>
      </c>
      <c r="AQ50">
        <v>0</v>
      </c>
      <c r="AR50">
        <v>8.8320000000000007</v>
      </c>
      <c r="AS50">
        <v>9.4163999999999994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1860.8455040000003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369.35890000000001</v>
      </c>
      <c r="L51">
        <v>342</v>
      </c>
      <c r="M51">
        <v>92</v>
      </c>
      <c r="N51">
        <v>58.59</v>
      </c>
      <c r="O51">
        <v>123.66562500000001</v>
      </c>
      <c r="P51">
        <v>103.5</v>
      </c>
      <c r="Q51">
        <v>8</v>
      </c>
      <c r="R51">
        <v>15.6252</v>
      </c>
      <c r="S51">
        <v>9</v>
      </c>
      <c r="T51">
        <v>0</v>
      </c>
      <c r="U51">
        <v>337.5</v>
      </c>
      <c r="V51">
        <v>8.36</v>
      </c>
      <c r="W51">
        <v>28.828399999999998</v>
      </c>
      <c r="X51">
        <v>70.149100000000004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32.844799999999999</v>
      </c>
      <c r="AF51">
        <v>8.8740000000000006</v>
      </c>
      <c r="AG51">
        <v>40.477200000000003</v>
      </c>
      <c r="AH51">
        <v>18.940000000000001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10.878</v>
      </c>
      <c r="AP51">
        <v>8.9670000000000005</v>
      </c>
      <c r="AQ51">
        <v>0</v>
      </c>
      <c r="AR51">
        <v>8.8320000000000007</v>
      </c>
      <c r="AS51">
        <v>9.4163999999999994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1822.0425040000005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369.35890000000001</v>
      </c>
      <c r="L52">
        <v>342</v>
      </c>
      <c r="M52">
        <v>92</v>
      </c>
      <c r="N52">
        <v>58.59</v>
      </c>
      <c r="O52">
        <v>123.66562500000001</v>
      </c>
      <c r="P52">
        <v>103.5</v>
      </c>
      <c r="Q52">
        <v>8</v>
      </c>
      <c r="R52">
        <v>15.6252</v>
      </c>
      <c r="S52">
        <v>9</v>
      </c>
      <c r="T52">
        <v>0</v>
      </c>
      <c r="U52">
        <v>337.5</v>
      </c>
      <c r="V52">
        <v>8.36</v>
      </c>
      <c r="W52">
        <v>28.828399999999998</v>
      </c>
      <c r="X52">
        <v>70.149100000000004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32.844799999999999</v>
      </c>
      <c r="AF52">
        <v>8.8740000000000006</v>
      </c>
      <c r="AG52">
        <v>40.477200000000003</v>
      </c>
      <c r="AH52">
        <v>18.940000000000001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10.878</v>
      </c>
      <c r="AP52">
        <v>8.9670000000000005</v>
      </c>
      <c r="AQ52">
        <v>0</v>
      </c>
      <c r="AR52">
        <v>8.8320000000000007</v>
      </c>
      <c r="AS52">
        <v>9.4163999999999994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1821.0425040000005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369.35890000000001</v>
      </c>
      <c r="L53">
        <v>342</v>
      </c>
      <c r="M53">
        <v>92</v>
      </c>
      <c r="N53">
        <v>58.59</v>
      </c>
      <c r="O53">
        <v>123.66562500000001</v>
      </c>
      <c r="P53">
        <v>103.5</v>
      </c>
      <c r="Q53">
        <v>8</v>
      </c>
      <c r="R53">
        <v>15.38</v>
      </c>
      <c r="S53">
        <v>9</v>
      </c>
      <c r="T53">
        <v>0</v>
      </c>
      <c r="U53">
        <v>337.5</v>
      </c>
      <c r="V53">
        <v>7.5654000000000003</v>
      </c>
      <c r="W53">
        <v>28.828399999999998</v>
      </c>
      <c r="X53">
        <v>70.149100000000004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32.844799999999999</v>
      </c>
      <c r="AF53">
        <v>8.8740000000000006</v>
      </c>
      <c r="AG53">
        <v>40.477200000000003</v>
      </c>
      <c r="AH53">
        <v>18.940000000000001</v>
      </c>
      <c r="AI53">
        <v>0</v>
      </c>
      <c r="AJ53">
        <v>0</v>
      </c>
      <c r="AK53">
        <v>25.887599999999999</v>
      </c>
      <c r="AL53">
        <v>13.363</v>
      </c>
      <c r="AM53">
        <v>0</v>
      </c>
      <c r="AN53">
        <v>0.78432999999999997</v>
      </c>
      <c r="AO53">
        <v>10.878</v>
      </c>
      <c r="AP53">
        <v>8.9670000000000005</v>
      </c>
      <c r="AQ53">
        <v>0</v>
      </c>
      <c r="AR53">
        <v>8.8320000000000007</v>
      </c>
      <c r="AS53">
        <v>9.4163999999999994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1809.8017040000007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369.35890000000001</v>
      </c>
      <c r="L54">
        <v>342</v>
      </c>
      <c r="M54">
        <v>92</v>
      </c>
      <c r="N54">
        <v>58.59</v>
      </c>
      <c r="O54">
        <v>123.66562500000001</v>
      </c>
      <c r="P54">
        <v>103.5</v>
      </c>
      <c r="Q54">
        <v>8</v>
      </c>
      <c r="R54">
        <v>15.38</v>
      </c>
      <c r="S54">
        <v>9</v>
      </c>
      <c r="T54">
        <v>0</v>
      </c>
      <c r="U54">
        <v>337.5</v>
      </c>
      <c r="V54">
        <v>7.5654000000000003</v>
      </c>
      <c r="W54">
        <v>24.035900000000002</v>
      </c>
      <c r="X54">
        <v>65.170699999999997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32.844799999999999</v>
      </c>
      <c r="AF54">
        <v>8.8740000000000006</v>
      </c>
      <c r="AG54">
        <v>40.477200000000003</v>
      </c>
      <c r="AH54">
        <v>37.880000000000003</v>
      </c>
      <c r="AI54">
        <v>0</v>
      </c>
      <c r="AJ54">
        <v>0</v>
      </c>
      <c r="AK54">
        <v>25.887599999999999</v>
      </c>
      <c r="AL54">
        <v>13.363</v>
      </c>
      <c r="AM54">
        <v>0</v>
      </c>
      <c r="AN54">
        <v>0.78432999999999997</v>
      </c>
      <c r="AO54">
        <v>10.878</v>
      </c>
      <c r="AP54">
        <v>8.9670000000000005</v>
      </c>
      <c r="AQ54">
        <v>0</v>
      </c>
      <c r="AR54">
        <v>48.576000000000001</v>
      </c>
      <c r="AS54">
        <v>10.089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1856.3874040000003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</v>
      </c>
      <c r="L55">
        <v>342</v>
      </c>
      <c r="M55">
        <v>92</v>
      </c>
      <c r="N55">
        <v>58.59</v>
      </c>
      <c r="O55">
        <v>123.66562500000001</v>
      </c>
      <c r="P55">
        <v>103.5</v>
      </c>
      <c r="Q55">
        <v>8</v>
      </c>
      <c r="R55">
        <v>10.9</v>
      </c>
      <c r="S55">
        <v>9</v>
      </c>
      <c r="T55">
        <v>0</v>
      </c>
      <c r="U55">
        <v>337.5</v>
      </c>
      <c r="V55">
        <v>2</v>
      </c>
      <c r="W55">
        <v>24.035900000000002</v>
      </c>
      <c r="X55">
        <v>65.170699999999997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32.844799999999999</v>
      </c>
      <c r="AF55">
        <v>8.8740000000000006</v>
      </c>
      <c r="AG55">
        <v>40.477200000000003</v>
      </c>
      <c r="AH55">
        <v>37.880000000000003</v>
      </c>
      <c r="AI55">
        <v>0</v>
      </c>
      <c r="AJ55">
        <v>0</v>
      </c>
      <c r="AK55">
        <v>25.887599999999999</v>
      </c>
      <c r="AL55">
        <v>13.363</v>
      </c>
      <c r="AM55">
        <v>0</v>
      </c>
      <c r="AN55">
        <v>0.78432999999999997</v>
      </c>
      <c r="AO55">
        <v>10.878</v>
      </c>
      <c r="AP55">
        <v>11.529</v>
      </c>
      <c r="AQ55">
        <v>0</v>
      </c>
      <c r="AR55">
        <v>48.576000000000001</v>
      </c>
      <c r="AS55">
        <v>10.089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1837.5451040000003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</v>
      </c>
      <c r="L56">
        <v>342</v>
      </c>
      <c r="M56">
        <v>92</v>
      </c>
      <c r="N56">
        <v>58.59</v>
      </c>
      <c r="O56">
        <v>123.66562500000001</v>
      </c>
      <c r="P56">
        <v>103.5</v>
      </c>
      <c r="Q56">
        <v>8</v>
      </c>
      <c r="R56">
        <v>10.9</v>
      </c>
      <c r="S56">
        <v>9</v>
      </c>
      <c r="T56">
        <v>0</v>
      </c>
      <c r="U56">
        <v>337.5</v>
      </c>
      <c r="V56">
        <v>2</v>
      </c>
      <c r="W56">
        <v>24.035900000000002</v>
      </c>
      <c r="X56">
        <v>65.170699999999997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32.844799999999999</v>
      </c>
      <c r="AF56">
        <v>8.8740000000000006</v>
      </c>
      <c r="AG56">
        <v>40.477200000000003</v>
      </c>
      <c r="AH56">
        <v>37.880000000000003</v>
      </c>
      <c r="AI56">
        <v>0</v>
      </c>
      <c r="AJ56">
        <v>0</v>
      </c>
      <c r="AK56">
        <v>25.887599999999999</v>
      </c>
      <c r="AL56">
        <v>13.363</v>
      </c>
      <c r="AM56">
        <v>0</v>
      </c>
      <c r="AN56">
        <v>0.78432999999999997</v>
      </c>
      <c r="AO56">
        <v>10.878</v>
      </c>
      <c r="AP56">
        <v>11.529</v>
      </c>
      <c r="AQ56">
        <v>0</v>
      </c>
      <c r="AR56">
        <v>8.8320000000000007</v>
      </c>
      <c r="AS56">
        <v>10.089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1802.8011040000004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</v>
      </c>
      <c r="L57">
        <v>342</v>
      </c>
      <c r="M57">
        <v>92</v>
      </c>
      <c r="N57">
        <v>58.59</v>
      </c>
      <c r="O57">
        <v>123.66562500000001</v>
      </c>
      <c r="P57">
        <v>103.5</v>
      </c>
      <c r="Q57">
        <v>8</v>
      </c>
      <c r="R57">
        <v>10.9</v>
      </c>
      <c r="S57">
        <v>9</v>
      </c>
      <c r="T57">
        <v>0</v>
      </c>
      <c r="U57">
        <v>337.5</v>
      </c>
      <c r="V57">
        <v>2</v>
      </c>
      <c r="W57">
        <v>24.035900000000002</v>
      </c>
      <c r="X57">
        <v>65.170699999999997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32.844799999999999</v>
      </c>
      <c r="AF57">
        <v>8.8740000000000006</v>
      </c>
      <c r="AG57">
        <v>40.477200000000003</v>
      </c>
      <c r="AH57">
        <v>37.880000000000003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10.878</v>
      </c>
      <c r="AP57">
        <v>12.169499999999999</v>
      </c>
      <c r="AQ57">
        <v>0</v>
      </c>
      <c r="AR57">
        <v>8.8320000000000007</v>
      </c>
      <c r="AS57">
        <v>10.089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1804.4416040000003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</v>
      </c>
      <c r="L58">
        <v>342</v>
      </c>
      <c r="M58">
        <v>92</v>
      </c>
      <c r="N58">
        <v>58.59</v>
      </c>
      <c r="O58">
        <v>123.66562500000001</v>
      </c>
      <c r="P58">
        <v>103.5</v>
      </c>
      <c r="Q58">
        <v>8</v>
      </c>
      <c r="R58">
        <v>10.9</v>
      </c>
      <c r="S58">
        <v>9</v>
      </c>
      <c r="T58">
        <v>0</v>
      </c>
      <c r="U58">
        <v>337.5</v>
      </c>
      <c r="V58">
        <v>2</v>
      </c>
      <c r="W58">
        <v>24.035900000000002</v>
      </c>
      <c r="X58">
        <v>65.170699999999997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32.844799999999999</v>
      </c>
      <c r="AF58">
        <v>8.8740000000000006</v>
      </c>
      <c r="AG58">
        <v>40.477200000000003</v>
      </c>
      <c r="AH58">
        <v>37.880000000000003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10.878</v>
      </c>
      <c r="AP58">
        <v>12.169499999999999</v>
      </c>
      <c r="AQ58">
        <v>0</v>
      </c>
      <c r="AR58">
        <v>8.8320000000000007</v>
      </c>
      <c r="AS58">
        <v>10.089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1804.4416040000003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</v>
      </c>
      <c r="L59">
        <v>342</v>
      </c>
      <c r="M59">
        <v>92</v>
      </c>
      <c r="N59">
        <v>58.59</v>
      </c>
      <c r="O59">
        <v>123.66562500000001</v>
      </c>
      <c r="P59">
        <v>103.5</v>
      </c>
      <c r="Q59">
        <v>8</v>
      </c>
      <c r="R59">
        <v>10.78</v>
      </c>
      <c r="S59">
        <v>9</v>
      </c>
      <c r="T59">
        <v>0</v>
      </c>
      <c r="U59">
        <v>343.125</v>
      </c>
      <c r="V59">
        <v>2</v>
      </c>
      <c r="W59">
        <v>24.035900000000002</v>
      </c>
      <c r="X59">
        <v>65.170699999999997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32.844799999999999</v>
      </c>
      <c r="AF59">
        <v>8.8740000000000006</v>
      </c>
      <c r="AG59">
        <v>40.477200000000003</v>
      </c>
      <c r="AH59">
        <v>37.880000000000003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10.878</v>
      </c>
      <c r="AP59">
        <v>8.9670000000000005</v>
      </c>
      <c r="AQ59">
        <v>0</v>
      </c>
      <c r="AR59">
        <v>8.8320000000000007</v>
      </c>
      <c r="AS59">
        <v>10.089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1816.2649040000003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</v>
      </c>
      <c r="L60">
        <v>342</v>
      </c>
      <c r="M60">
        <v>92</v>
      </c>
      <c r="N60">
        <v>58.59</v>
      </c>
      <c r="O60">
        <v>123.66562500000001</v>
      </c>
      <c r="P60">
        <v>103.5</v>
      </c>
      <c r="Q60">
        <v>8</v>
      </c>
      <c r="R60">
        <v>14.394539999999999</v>
      </c>
      <c r="S60">
        <v>9</v>
      </c>
      <c r="T60">
        <v>0</v>
      </c>
      <c r="U60">
        <v>343.125</v>
      </c>
      <c r="V60">
        <v>2</v>
      </c>
      <c r="W60">
        <v>28.808662000000002</v>
      </c>
      <c r="X60">
        <v>70.149100000000004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32.844799999999999</v>
      </c>
      <c r="AF60">
        <v>8.8740000000000006</v>
      </c>
      <c r="AG60">
        <v>40.477200000000003</v>
      </c>
      <c r="AH60">
        <v>37.880000000000003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10.878</v>
      </c>
      <c r="AP60">
        <v>8.9670000000000005</v>
      </c>
      <c r="AQ60">
        <v>0</v>
      </c>
      <c r="AR60">
        <v>11.04</v>
      </c>
      <c r="AS60">
        <v>10.089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1826.8386060000003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369.35890000000001</v>
      </c>
      <c r="L61">
        <v>344</v>
      </c>
      <c r="M61">
        <v>92</v>
      </c>
      <c r="N61">
        <v>58.59</v>
      </c>
      <c r="O61">
        <v>123.66562500000001</v>
      </c>
      <c r="P61">
        <v>103.5</v>
      </c>
      <c r="Q61">
        <v>8</v>
      </c>
      <c r="R61">
        <v>19.120899999999999</v>
      </c>
      <c r="S61">
        <v>9</v>
      </c>
      <c r="T61">
        <v>0</v>
      </c>
      <c r="U61">
        <v>343.125</v>
      </c>
      <c r="V61">
        <v>11.290634000000001</v>
      </c>
      <c r="W61">
        <v>28.828399999999998</v>
      </c>
      <c r="X61">
        <v>70.149100000000004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32.844799999999999</v>
      </c>
      <c r="AF61">
        <v>8.8740000000000006</v>
      </c>
      <c r="AG61">
        <v>40.477200000000003</v>
      </c>
      <c r="AH61">
        <v>37.880000000000003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10.878</v>
      </c>
      <c r="AP61">
        <v>8.9670000000000005</v>
      </c>
      <c r="AQ61">
        <v>0</v>
      </c>
      <c r="AR61">
        <v>11.04</v>
      </c>
      <c r="AS61">
        <v>10.089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1852.2342380000002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443.51499999999999</v>
      </c>
      <c r="L62">
        <v>364</v>
      </c>
      <c r="M62">
        <v>92</v>
      </c>
      <c r="N62">
        <v>58.59</v>
      </c>
      <c r="O62">
        <v>123.66562500000001</v>
      </c>
      <c r="P62">
        <v>103.5</v>
      </c>
      <c r="Q62">
        <v>8</v>
      </c>
      <c r="R62">
        <v>19.120899999999999</v>
      </c>
      <c r="S62">
        <v>9</v>
      </c>
      <c r="T62">
        <v>0</v>
      </c>
      <c r="U62">
        <v>343.125</v>
      </c>
      <c r="V62">
        <v>12.173</v>
      </c>
      <c r="W62">
        <v>28.828399999999998</v>
      </c>
      <c r="X62">
        <v>70.149100000000004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32.844799999999999</v>
      </c>
      <c r="AF62">
        <v>8.8740000000000006</v>
      </c>
      <c r="AG62">
        <v>40.477200000000003</v>
      </c>
      <c r="AH62">
        <v>37.880000000000003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10.878</v>
      </c>
      <c r="AP62">
        <v>8.9670000000000005</v>
      </c>
      <c r="AQ62">
        <v>0</v>
      </c>
      <c r="AR62">
        <v>11.04</v>
      </c>
      <c r="AS62">
        <v>10.089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1946.2727040000004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443.51499999999999</v>
      </c>
      <c r="L63">
        <v>364</v>
      </c>
      <c r="M63">
        <v>92</v>
      </c>
      <c r="N63">
        <v>58.59</v>
      </c>
      <c r="O63">
        <v>123.66562500000001</v>
      </c>
      <c r="P63">
        <v>103.5</v>
      </c>
      <c r="Q63">
        <v>8</v>
      </c>
      <c r="R63">
        <v>19.120899999999999</v>
      </c>
      <c r="S63">
        <v>9</v>
      </c>
      <c r="T63">
        <v>0</v>
      </c>
      <c r="U63">
        <v>343.125</v>
      </c>
      <c r="V63">
        <v>12.173</v>
      </c>
      <c r="W63">
        <v>28.828399999999998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8.8740000000000006</v>
      </c>
      <c r="AG63">
        <v>40.477200000000003</v>
      </c>
      <c r="AH63">
        <v>37.880000000000003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10.878</v>
      </c>
      <c r="AP63">
        <v>8.9670000000000005</v>
      </c>
      <c r="AQ63">
        <v>0</v>
      </c>
      <c r="AR63">
        <v>11.04</v>
      </c>
      <c r="AS63">
        <v>10.089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1976.4636040000003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443.51499999999999</v>
      </c>
      <c r="L64">
        <v>389</v>
      </c>
      <c r="M64">
        <v>92</v>
      </c>
      <c r="N64">
        <v>58.59</v>
      </c>
      <c r="O64">
        <v>123.66562500000001</v>
      </c>
      <c r="P64">
        <v>103.5</v>
      </c>
      <c r="Q64">
        <v>8</v>
      </c>
      <c r="R64">
        <v>19.120899999999999</v>
      </c>
      <c r="S64">
        <v>9</v>
      </c>
      <c r="T64">
        <v>0</v>
      </c>
      <c r="U64">
        <v>343.125</v>
      </c>
      <c r="V64">
        <v>12.173</v>
      </c>
      <c r="W64">
        <v>43.289400000000001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8.8740000000000006</v>
      </c>
      <c r="AG64">
        <v>40.477200000000003</v>
      </c>
      <c r="AH64">
        <v>37.880000000000003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10.878</v>
      </c>
      <c r="AP64">
        <v>8.9670000000000005</v>
      </c>
      <c r="AQ64">
        <v>0</v>
      </c>
      <c r="AR64">
        <v>11.04</v>
      </c>
      <c r="AS64">
        <v>10.089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2013.924604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443.51499999999999</v>
      </c>
      <c r="L65">
        <v>389</v>
      </c>
      <c r="M65">
        <v>92</v>
      </c>
      <c r="N65">
        <v>58.59</v>
      </c>
      <c r="O65">
        <v>123.66562500000001</v>
      </c>
      <c r="P65">
        <v>103.5</v>
      </c>
      <c r="Q65">
        <v>8</v>
      </c>
      <c r="R65">
        <v>19.120899999999999</v>
      </c>
      <c r="S65">
        <v>9</v>
      </c>
      <c r="T65">
        <v>0</v>
      </c>
      <c r="U65">
        <v>343.125</v>
      </c>
      <c r="V65">
        <v>12.173</v>
      </c>
      <c r="W65">
        <v>43.289400000000001</v>
      </c>
      <c r="X65">
        <v>98.34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32.844799999999999</v>
      </c>
      <c r="AF65">
        <v>8.8740000000000006</v>
      </c>
      <c r="AG65">
        <v>40.477200000000003</v>
      </c>
      <c r="AH65">
        <v>37.880000000000003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10.878</v>
      </c>
      <c r="AP65">
        <v>8.9670000000000005</v>
      </c>
      <c r="AQ65">
        <v>0</v>
      </c>
      <c r="AR65">
        <v>11.04</v>
      </c>
      <c r="AS65">
        <v>10.089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2028.9216040000001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453.51499999999999</v>
      </c>
      <c r="L66">
        <v>493.23009999999999</v>
      </c>
      <c r="M66">
        <v>92</v>
      </c>
      <c r="N66">
        <v>58.59</v>
      </c>
      <c r="O66">
        <v>123.66562500000001</v>
      </c>
      <c r="P66">
        <v>103.5</v>
      </c>
      <c r="Q66">
        <v>8</v>
      </c>
      <c r="R66">
        <v>24.866631999999999</v>
      </c>
      <c r="S66">
        <v>12.703099999999999</v>
      </c>
      <c r="T66">
        <v>0</v>
      </c>
      <c r="U66">
        <v>343.125</v>
      </c>
      <c r="V66">
        <v>18.139500000000002</v>
      </c>
      <c r="W66">
        <v>43.289400000000001</v>
      </c>
      <c r="X66">
        <v>98.34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32.844799999999999</v>
      </c>
      <c r="AF66">
        <v>8.8740000000000006</v>
      </c>
      <c r="AG66">
        <v>40.477200000000003</v>
      </c>
      <c r="AH66">
        <v>37.880000000000003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10.878</v>
      </c>
      <c r="AP66">
        <v>8.9670000000000005</v>
      </c>
      <c r="AQ66">
        <v>0</v>
      </c>
      <c r="AR66">
        <v>11.04</v>
      </c>
      <c r="AS66">
        <v>10.089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2158.5670360000004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477.51499999999999</v>
      </c>
      <c r="L67">
        <v>596.40028700000005</v>
      </c>
      <c r="M67">
        <v>92</v>
      </c>
      <c r="N67">
        <v>58.59</v>
      </c>
      <c r="O67">
        <v>123.66562500000001</v>
      </c>
      <c r="P67">
        <v>103.5</v>
      </c>
      <c r="Q67">
        <v>13.97021</v>
      </c>
      <c r="R67">
        <v>25.177499999999998</v>
      </c>
      <c r="S67">
        <v>17.799600000000002</v>
      </c>
      <c r="T67">
        <v>0</v>
      </c>
      <c r="U67">
        <v>343.125</v>
      </c>
      <c r="V67">
        <v>18.139500000000002</v>
      </c>
      <c r="W67">
        <v>43.289400000000001</v>
      </c>
      <c r="X67">
        <v>98.34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8.8740000000000006</v>
      </c>
      <c r="AG67">
        <v>40.477200000000003</v>
      </c>
      <c r="AH67">
        <v>37.880000000000003</v>
      </c>
      <c r="AI67">
        <v>0</v>
      </c>
      <c r="AJ67">
        <v>0</v>
      </c>
      <c r="AK67">
        <v>25.887599999999999</v>
      </c>
      <c r="AL67">
        <v>13.363</v>
      </c>
      <c r="AM67">
        <v>0</v>
      </c>
      <c r="AN67">
        <v>0.78432999999999997</v>
      </c>
      <c r="AO67">
        <v>10.878</v>
      </c>
      <c r="AP67">
        <v>12.169499999999999</v>
      </c>
      <c r="AQ67">
        <v>15.435</v>
      </c>
      <c r="AR67">
        <v>8.8320000000000007</v>
      </c>
      <c r="AS67">
        <v>10.089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2321.6592009999995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502.51499999999999</v>
      </c>
      <c r="L68">
        <v>646.7251</v>
      </c>
      <c r="M68">
        <v>92</v>
      </c>
      <c r="N68">
        <v>58.59</v>
      </c>
      <c r="O68">
        <v>123.66562500000001</v>
      </c>
      <c r="P68">
        <v>103.5</v>
      </c>
      <c r="Q68">
        <v>14.2104</v>
      </c>
      <c r="R68">
        <v>25.177499999999998</v>
      </c>
      <c r="S68">
        <v>17.799600000000002</v>
      </c>
      <c r="T68">
        <v>0</v>
      </c>
      <c r="U68">
        <v>343.125</v>
      </c>
      <c r="V68">
        <v>18.139500000000002</v>
      </c>
      <c r="W68">
        <v>43.289400000000001</v>
      </c>
      <c r="X68">
        <v>98.34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8.8740000000000006</v>
      </c>
      <c r="AG68">
        <v>40.477200000000003</v>
      </c>
      <c r="AH68">
        <v>37.880000000000003</v>
      </c>
      <c r="AI68">
        <v>0</v>
      </c>
      <c r="AJ68">
        <v>0</v>
      </c>
      <c r="AK68">
        <v>25.887599999999999</v>
      </c>
      <c r="AL68">
        <v>13.363</v>
      </c>
      <c r="AM68">
        <v>0</v>
      </c>
      <c r="AN68">
        <v>0.78432999999999997</v>
      </c>
      <c r="AO68">
        <v>10.878</v>
      </c>
      <c r="AP68">
        <v>12.169499999999999</v>
      </c>
      <c r="AQ68">
        <v>31.122</v>
      </c>
      <c r="AR68">
        <v>8.8320000000000007</v>
      </c>
      <c r="AS68">
        <v>10.089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2411.9112039999991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511.51499999999999</v>
      </c>
      <c r="L69">
        <v>646.7251</v>
      </c>
      <c r="M69">
        <v>92</v>
      </c>
      <c r="N69">
        <v>58.59</v>
      </c>
      <c r="O69">
        <v>123.66562500000001</v>
      </c>
      <c r="P69">
        <v>103.5</v>
      </c>
      <c r="Q69">
        <v>14.2104</v>
      </c>
      <c r="R69">
        <v>25.177499999999998</v>
      </c>
      <c r="S69">
        <v>17.799600000000002</v>
      </c>
      <c r="T69">
        <v>0</v>
      </c>
      <c r="U69">
        <v>343.125</v>
      </c>
      <c r="V69">
        <v>18.139500000000002</v>
      </c>
      <c r="W69">
        <v>43.289400000000001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8.8740000000000006</v>
      </c>
      <c r="AG69">
        <v>40.477200000000003</v>
      </c>
      <c r="AH69">
        <v>37.880000000000003</v>
      </c>
      <c r="AI69">
        <v>0</v>
      </c>
      <c r="AJ69">
        <v>0</v>
      </c>
      <c r="AK69">
        <v>25.887599999999999</v>
      </c>
      <c r="AL69">
        <v>13.363</v>
      </c>
      <c r="AM69">
        <v>0</v>
      </c>
      <c r="AN69">
        <v>0.78432999999999997</v>
      </c>
      <c r="AO69">
        <v>10.878</v>
      </c>
      <c r="AP69">
        <v>9.2232000000000003</v>
      </c>
      <c r="AQ69">
        <v>46.683</v>
      </c>
      <c r="AR69">
        <v>8.8320000000000007</v>
      </c>
      <c r="AS69">
        <v>10.089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2426.0051039999994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548.51499999999999</v>
      </c>
      <c r="L70">
        <v>646.7251</v>
      </c>
      <c r="M70">
        <v>92</v>
      </c>
      <c r="N70">
        <v>58.59</v>
      </c>
      <c r="O70">
        <v>123.66562500000001</v>
      </c>
      <c r="P70">
        <v>103.5</v>
      </c>
      <c r="Q70">
        <v>14.2104</v>
      </c>
      <c r="R70">
        <v>25.177499999999998</v>
      </c>
      <c r="S70">
        <v>17.799600000000002</v>
      </c>
      <c r="T70">
        <v>0</v>
      </c>
      <c r="U70">
        <v>343.125</v>
      </c>
      <c r="V70">
        <v>18.139500000000002</v>
      </c>
      <c r="W70">
        <v>43.289400000000001</v>
      </c>
      <c r="X70">
        <v>98.34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32.844799999999999</v>
      </c>
      <c r="AF70">
        <v>8.8740000000000006</v>
      </c>
      <c r="AG70">
        <v>40.477200000000003</v>
      </c>
      <c r="AH70">
        <v>37.880000000000003</v>
      </c>
      <c r="AI70">
        <v>0</v>
      </c>
      <c r="AJ70">
        <v>0</v>
      </c>
      <c r="AK70">
        <v>25.887599999999999</v>
      </c>
      <c r="AL70">
        <v>13.363</v>
      </c>
      <c r="AM70">
        <v>0</v>
      </c>
      <c r="AN70">
        <v>0.78432999999999997</v>
      </c>
      <c r="AO70">
        <v>10.878</v>
      </c>
      <c r="AP70">
        <v>9.2232000000000003</v>
      </c>
      <c r="AQ70">
        <v>46.683</v>
      </c>
      <c r="AR70">
        <v>8.8320000000000007</v>
      </c>
      <c r="AS70">
        <v>10.089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2464.0051039999994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564.51499999999999</v>
      </c>
      <c r="L71">
        <v>646.7251</v>
      </c>
      <c r="M71">
        <v>92</v>
      </c>
      <c r="N71">
        <v>58.59</v>
      </c>
      <c r="O71">
        <v>123.66562500000001</v>
      </c>
      <c r="P71">
        <v>103.5</v>
      </c>
      <c r="Q71">
        <v>14.2104</v>
      </c>
      <c r="R71">
        <v>25.177499999999998</v>
      </c>
      <c r="S71">
        <v>17.799600000000002</v>
      </c>
      <c r="T71">
        <v>0</v>
      </c>
      <c r="U71">
        <v>343.125</v>
      </c>
      <c r="V71">
        <v>18.139500000000002</v>
      </c>
      <c r="W71">
        <v>43.289400000000001</v>
      </c>
      <c r="X71">
        <v>98.34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15.852</v>
      </c>
      <c r="AE71">
        <v>32.844799999999999</v>
      </c>
      <c r="AF71">
        <v>8.8740000000000006</v>
      </c>
      <c r="AG71">
        <v>40.477200000000003</v>
      </c>
      <c r="AH71">
        <v>37.880000000000003</v>
      </c>
      <c r="AI71">
        <v>0</v>
      </c>
      <c r="AJ71">
        <v>0</v>
      </c>
      <c r="AK71">
        <v>25.887599999999999</v>
      </c>
      <c r="AL71">
        <v>13.363</v>
      </c>
      <c r="AM71">
        <v>0</v>
      </c>
      <c r="AN71">
        <v>0.78432999999999997</v>
      </c>
      <c r="AO71">
        <v>10.878</v>
      </c>
      <c r="AP71">
        <v>9.2232000000000003</v>
      </c>
      <c r="AQ71">
        <v>62.244</v>
      </c>
      <c r="AR71">
        <v>8.8320000000000007</v>
      </c>
      <c r="AS71">
        <v>10.089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2508.6232039999995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595.51499999999999</v>
      </c>
      <c r="L72">
        <v>646.7251</v>
      </c>
      <c r="M72">
        <v>92</v>
      </c>
      <c r="N72">
        <v>58.59</v>
      </c>
      <c r="O72">
        <v>123.66562500000001</v>
      </c>
      <c r="P72">
        <v>103.5</v>
      </c>
      <c r="Q72">
        <v>14.2104</v>
      </c>
      <c r="R72">
        <v>25.177499999999998</v>
      </c>
      <c r="S72">
        <v>17.799600000000002</v>
      </c>
      <c r="T72">
        <v>0</v>
      </c>
      <c r="U72">
        <v>343.125</v>
      </c>
      <c r="V72">
        <v>18.139500000000002</v>
      </c>
      <c r="W72">
        <v>43.289400000000001</v>
      </c>
      <c r="X72">
        <v>98.34</v>
      </c>
      <c r="Y72">
        <v>0</v>
      </c>
      <c r="Z72">
        <v>0</v>
      </c>
      <c r="AA72">
        <v>10.491199999999999</v>
      </c>
      <c r="AB72">
        <v>11.997</v>
      </c>
      <c r="AC72">
        <v>0</v>
      </c>
      <c r="AD72">
        <v>18.272072000000001</v>
      </c>
      <c r="AE72">
        <v>32.844799999999999</v>
      </c>
      <c r="AF72">
        <v>8.8740000000000006</v>
      </c>
      <c r="AG72">
        <v>40.477200000000003</v>
      </c>
      <c r="AH72">
        <v>37.880000000000003</v>
      </c>
      <c r="AI72">
        <v>3.1825000000000001</v>
      </c>
      <c r="AJ72">
        <v>0</v>
      </c>
      <c r="AK72">
        <v>25.887599999999999</v>
      </c>
      <c r="AL72">
        <v>13.363</v>
      </c>
      <c r="AM72">
        <v>0</v>
      </c>
      <c r="AN72">
        <v>0.78432999999999997</v>
      </c>
      <c r="AO72">
        <v>10.878</v>
      </c>
      <c r="AP72">
        <v>9.2232000000000003</v>
      </c>
      <c r="AQ72">
        <v>62.244</v>
      </c>
      <c r="AR72">
        <v>8.8320000000000007</v>
      </c>
      <c r="AS72">
        <v>10.089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2550.3969759999995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578.51499999999999</v>
      </c>
      <c r="L73">
        <v>646.7251</v>
      </c>
      <c r="M73">
        <v>92</v>
      </c>
      <c r="N73">
        <v>58.59</v>
      </c>
      <c r="O73">
        <v>123.66562500000001</v>
      </c>
      <c r="P73">
        <v>103.5</v>
      </c>
      <c r="Q73">
        <v>14.2104</v>
      </c>
      <c r="R73">
        <v>25.177499999999998</v>
      </c>
      <c r="S73">
        <v>17.799600000000002</v>
      </c>
      <c r="T73">
        <v>0</v>
      </c>
      <c r="U73">
        <v>343.125</v>
      </c>
      <c r="V73">
        <v>19.529499999999999</v>
      </c>
      <c r="W73">
        <v>43.289400000000001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27.3447</v>
      </c>
      <c r="AE73">
        <v>32.844799999999999</v>
      </c>
      <c r="AF73">
        <v>8.8740000000000006</v>
      </c>
      <c r="AG73">
        <v>40.477200000000003</v>
      </c>
      <c r="AH73">
        <v>56.82</v>
      </c>
      <c r="AI73">
        <v>6.3650000000000002</v>
      </c>
      <c r="AJ73">
        <v>0</v>
      </c>
      <c r="AK73">
        <v>25.887599999999999</v>
      </c>
      <c r="AL73">
        <v>13.363</v>
      </c>
      <c r="AM73">
        <v>0</v>
      </c>
      <c r="AN73">
        <v>0.78432999999999997</v>
      </c>
      <c r="AO73">
        <v>10.878</v>
      </c>
      <c r="AP73">
        <v>9.2232000000000003</v>
      </c>
      <c r="AQ73">
        <v>62.244</v>
      </c>
      <c r="AR73">
        <v>8.8320000000000007</v>
      </c>
      <c r="AS73">
        <v>10.089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2614.5896239999993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573.51499999999999</v>
      </c>
      <c r="L74">
        <v>646.7251</v>
      </c>
      <c r="M74">
        <v>92</v>
      </c>
      <c r="N74">
        <v>58.59</v>
      </c>
      <c r="O74">
        <v>123.66562500000001</v>
      </c>
      <c r="P74">
        <v>103.5</v>
      </c>
      <c r="Q74">
        <v>14.2104</v>
      </c>
      <c r="R74">
        <v>25.177499999999998</v>
      </c>
      <c r="S74">
        <v>17.799600000000002</v>
      </c>
      <c r="T74">
        <v>0</v>
      </c>
      <c r="U74">
        <v>343.125</v>
      </c>
      <c r="V74">
        <v>20.731850000000001</v>
      </c>
      <c r="W74">
        <v>43.289400000000001</v>
      </c>
      <c r="X74">
        <v>98.34</v>
      </c>
      <c r="Y74">
        <v>0</v>
      </c>
      <c r="Z74">
        <v>0</v>
      </c>
      <c r="AA74">
        <v>28.09872</v>
      </c>
      <c r="AB74">
        <v>11.997</v>
      </c>
      <c r="AC74">
        <v>9.6778399999999998</v>
      </c>
      <c r="AD74">
        <v>36.544144000000003</v>
      </c>
      <c r="AE74">
        <v>32.844799999999999</v>
      </c>
      <c r="AF74">
        <v>8.8740000000000006</v>
      </c>
      <c r="AG74">
        <v>40.477200000000003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13.363</v>
      </c>
      <c r="AM74">
        <v>0</v>
      </c>
      <c r="AN74">
        <v>0.78432999999999997</v>
      </c>
      <c r="AO74">
        <v>10.878</v>
      </c>
      <c r="AP74">
        <v>9.2232000000000003</v>
      </c>
      <c r="AQ74">
        <v>62.244</v>
      </c>
      <c r="AR74">
        <v>8.8320000000000007</v>
      </c>
      <c r="AS74">
        <v>10.089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2674.9450819999993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623.51499999999999</v>
      </c>
      <c r="L75">
        <v>646.7251</v>
      </c>
      <c r="M75">
        <v>92</v>
      </c>
      <c r="N75">
        <v>58.59</v>
      </c>
      <c r="O75">
        <v>123.66562500000001</v>
      </c>
      <c r="P75">
        <v>103.5</v>
      </c>
      <c r="Q75">
        <v>14.2104</v>
      </c>
      <c r="R75">
        <v>25.177499999999998</v>
      </c>
      <c r="S75">
        <v>17.799600000000002</v>
      </c>
      <c r="T75">
        <v>0</v>
      </c>
      <c r="U75">
        <v>343.125</v>
      </c>
      <c r="V75">
        <v>20.731850000000001</v>
      </c>
      <c r="W75">
        <v>43.289400000000001</v>
      </c>
      <c r="X75">
        <v>98.34</v>
      </c>
      <c r="Y75">
        <v>0</v>
      </c>
      <c r="Z75">
        <v>1.1000000000000001</v>
      </c>
      <c r="AA75">
        <v>28.09872</v>
      </c>
      <c r="AB75">
        <v>26.260100000000001</v>
      </c>
      <c r="AC75">
        <v>19.35568</v>
      </c>
      <c r="AD75">
        <v>36.544144000000003</v>
      </c>
      <c r="AE75">
        <v>49.436556000000003</v>
      </c>
      <c r="AF75">
        <v>8.8740000000000006</v>
      </c>
      <c r="AG75">
        <v>40.477200000000003</v>
      </c>
      <c r="AH75">
        <v>104.17</v>
      </c>
      <c r="AI75">
        <v>32.700823999999997</v>
      </c>
      <c r="AJ75">
        <v>0</v>
      </c>
      <c r="AK75">
        <v>25.887599999999999</v>
      </c>
      <c r="AL75">
        <v>13.363</v>
      </c>
      <c r="AM75">
        <v>4.5455300000000003</v>
      </c>
      <c r="AN75">
        <v>0.78432999999999997</v>
      </c>
      <c r="AO75">
        <v>10.878</v>
      </c>
      <c r="AP75">
        <v>9.2232000000000003</v>
      </c>
      <c r="AQ75">
        <v>62.244</v>
      </c>
      <c r="AR75">
        <v>8.8320000000000007</v>
      </c>
      <c r="AS75">
        <v>10.089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2804.5333079999996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653.51499999999999</v>
      </c>
      <c r="L76">
        <v>646.7251</v>
      </c>
      <c r="M76">
        <v>92</v>
      </c>
      <c r="N76">
        <v>58.59</v>
      </c>
      <c r="O76">
        <v>123.66562500000001</v>
      </c>
      <c r="P76">
        <v>103.5</v>
      </c>
      <c r="Q76">
        <v>14.2104</v>
      </c>
      <c r="R76">
        <v>25.177499999999998</v>
      </c>
      <c r="S76">
        <v>17.799600000000002</v>
      </c>
      <c r="T76">
        <v>0</v>
      </c>
      <c r="U76">
        <v>343.125</v>
      </c>
      <c r="V76">
        <v>20.731850000000001</v>
      </c>
      <c r="W76">
        <v>43.289400000000001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40.477200000000003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13.363</v>
      </c>
      <c r="AM76">
        <v>15.804048</v>
      </c>
      <c r="AN76">
        <v>0.78432999999999997</v>
      </c>
      <c r="AO76">
        <v>10.878</v>
      </c>
      <c r="AP76">
        <v>9.2232000000000003</v>
      </c>
      <c r="AQ76">
        <v>62.244</v>
      </c>
      <c r="AR76">
        <v>8.8320000000000007</v>
      </c>
      <c r="AS76">
        <v>10.089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2953.2821339999996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646.7251</v>
      </c>
      <c r="M77">
        <v>92</v>
      </c>
      <c r="N77">
        <v>58.59</v>
      </c>
      <c r="O77">
        <v>123.66562500000001</v>
      </c>
      <c r="P77">
        <v>103.5</v>
      </c>
      <c r="Q77">
        <v>14.2104</v>
      </c>
      <c r="R77">
        <v>25.177499999999998</v>
      </c>
      <c r="S77">
        <v>17.799600000000002</v>
      </c>
      <c r="T77">
        <v>0</v>
      </c>
      <c r="U77">
        <v>343.125</v>
      </c>
      <c r="V77">
        <v>20.731850000000001</v>
      </c>
      <c r="W77">
        <v>43.289400000000001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40.477200000000003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13.363</v>
      </c>
      <c r="AM77">
        <v>15.804048</v>
      </c>
      <c r="AN77">
        <v>0.78432999999999997</v>
      </c>
      <c r="AO77">
        <v>11.76</v>
      </c>
      <c r="AP77">
        <v>9.2232000000000003</v>
      </c>
      <c r="AQ77">
        <v>62.244</v>
      </c>
      <c r="AR77">
        <v>8.8320000000000007</v>
      </c>
      <c r="AS77">
        <v>10.089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2982.7782609999999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646.7251</v>
      </c>
      <c r="M78">
        <v>92</v>
      </c>
      <c r="N78">
        <v>58.59</v>
      </c>
      <c r="O78">
        <v>123.66562500000001</v>
      </c>
      <c r="P78">
        <v>103.5</v>
      </c>
      <c r="Q78">
        <v>14.2104</v>
      </c>
      <c r="R78">
        <v>25.177499999999998</v>
      </c>
      <c r="S78">
        <v>17.799600000000002</v>
      </c>
      <c r="T78">
        <v>0</v>
      </c>
      <c r="U78">
        <v>343.125</v>
      </c>
      <c r="V78">
        <v>20.731850000000001</v>
      </c>
      <c r="W78">
        <v>43.289400000000001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40.477200000000003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13.363</v>
      </c>
      <c r="AM78">
        <v>15.804048</v>
      </c>
      <c r="AN78">
        <v>0.78432999999999997</v>
      </c>
      <c r="AO78">
        <v>11.76</v>
      </c>
      <c r="AP78">
        <v>9.2232000000000003</v>
      </c>
      <c r="AQ78">
        <v>62.244</v>
      </c>
      <c r="AR78">
        <v>8.8320000000000007</v>
      </c>
      <c r="AS78">
        <v>10.089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2983.7782609999999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26.3901</v>
      </c>
      <c r="T79">
        <v>0</v>
      </c>
      <c r="U79">
        <v>343.125</v>
      </c>
      <c r="V79">
        <v>18.797899999999998</v>
      </c>
      <c r="W79">
        <v>43.289400000000001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40.477200000000003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13.363</v>
      </c>
      <c r="AM79">
        <v>15.804048</v>
      </c>
      <c r="AN79">
        <v>0.78432999999999997</v>
      </c>
      <c r="AO79">
        <v>11.76</v>
      </c>
      <c r="AP79">
        <v>9.2232000000000003</v>
      </c>
      <c r="AQ79">
        <v>62.244</v>
      </c>
      <c r="AR79">
        <v>11.04</v>
      </c>
      <c r="AS79">
        <v>10.089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3003.8424109999996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26.3901</v>
      </c>
      <c r="T80">
        <v>0</v>
      </c>
      <c r="U80">
        <v>343.125</v>
      </c>
      <c r="V80">
        <v>18.797899999999998</v>
      </c>
      <c r="W80">
        <v>43.289400000000001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40.477200000000003</v>
      </c>
      <c r="AH80">
        <v>140.34540000000001</v>
      </c>
      <c r="AI80">
        <v>3.819</v>
      </c>
      <c r="AJ80">
        <v>0</v>
      </c>
      <c r="AK80">
        <v>25.887599999999999</v>
      </c>
      <c r="AL80">
        <v>27.888000000000002</v>
      </c>
      <c r="AM80">
        <v>15.804048</v>
      </c>
      <c r="AN80">
        <v>0.78432999999999997</v>
      </c>
      <c r="AO80">
        <v>11.76</v>
      </c>
      <c r="AP80">
        <v>9.2232000000000003</v>
      </c>
      <c r="AQ80">
        <v>62.244</v>
      </c>
      <c r="AR80">
        <v>48.576000000000001</v>
      </c>
      <c r="AS80">
        <v>10.089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3028.0215869999997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26.3901</v>
      </c>
      <c r="T81">
        <v>0</v>
      </c>
      <c r="U81">
        <v>343.125</v>
      </c>
      <c r="V81">
        <v>18.797899999999998</v>
      </c>
      <c r="W81">
        <v>43.289400000000001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40.477200000000003</v>
      </c>
      <c r="AH81">
        <v>140.34540000000001</v>
      </c>
      <c r="AI81">
        <v>0</v>
      </c>
      <c r="AJ81">
        <v>0</v>
      </c>
      <c r="AK81">
        <v>25.887599999999999</v>
      </c>
      <c r="AL81">
        <v>66.814999999999998</v>
      </c>
      <c r="AM81">
        <v>15.804048</v>
      </c>
      <c r="AN81">
        <v>0.78432999999999997</v>
      </c>
      <c r="AO81">
        <v>11.76</v>
      </c>
      <c r="AP81">
        <v>9.2232000000000003</v>
      </c>
      <c r="AQ81">
        <v>62.244</v>
      </c>
      <c r="AR81">
        <v>48.576000000000001</v>
      </c>
      <c r="AS81">
        <v>10.089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3063.1295869999999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26.3901</v>
      </c>
      <c r="T82">
        <v>0</v>
      </c>
      <c r="U82">
        <v>343.125</v>
      </c>
      <c r="V82">
        <v>18.797899999999998</v>
      </c>
      <c r="W82">
        <v>43.289400000000001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40.477200000000003</v>
      </c>
      <c r="AH82">
        <v>140.34540000000001</v>
      </c>
      <c r="AI82">
        <v>0</v>
      </c>
      <c r="AJ82">
        <v>0</v>
      </c>
      <c r="AK82">
        <v>25.887599999999999</v>
      </c>
      <c r="AL82">
        <v>66.814999999999998</v>
      </c>
      <c r="AM82">
        <v>15.804048</v>
      </c>
      <c r="AN82">
        <v>0.78432999999999997</v>
      </c>
      <c r="AO82">
        <v>11.76</v>
      </c>
      <c r="AP82">
        <v>9.2232000000000003</v>
      </c>
      <c r="AQ82">
        <v>62.244</v>
      </c>
      <c r="AR82">
        <v>11.04</v>
      </c>
      <c r="AS82">
        <v>10.089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3011.5519869999998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26.3901</v>
      </c>
      <c r="T83">
        <v>0</v>
      </c>
      <c r="U83">
        <v>343.125</v>
      </c>
      <c r="V83">
        <v>18.797899999999998</v>
      </c>
      <c r="W83">
        <v>43.289400000000001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40.477200000000003</v>
      </c>
      <c r="AH83">
        <v>140.34540000000001</v>
      </c>
      <c r="AI83">
        <v>0</v>
      </c>
      <c r="AJ83">
        <v>0</v>
      </c>
      <c r="AK83">
        <v>25.887599999999999</v>
      </c>
      <c r="AL83">
        <v>66.814999999999998</v>
      </c>
      <c r="AM83">
        <v>15.804048</v>
      </c>
      <c r="AN83">
        <v>0.78432999999999997</v>
      </c>
      <c r="AO83">
        <v>11.76</v>
      </c>
      <c r="AP83">
        <v>9.2232000000000003</v>
      </c>
      <c r="AQ83">
        <v>62.244</v>
      </c>
      <c r="AR83">
        <v>8.8320000000000007</v>
      </c>
      <c r="AS83">
        <v>10.089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3008.3439869999997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26.3901</v>
      </c>
      <c r="T84">
        <v>0</v>
      </c>
      <c r="U84">
        <v>343.125</v>
      </c>
      <c r="V84">
        <v>18.797899999999998</v>
      </c>
      <c r="W84">
        <v>43.289400000000001</v>
      </c>
      <c r="X84">
        <v>98.34</v>
      </c>
      <c r="Y84">
        <v>0</v>
      </c>
      <c r="Z84">
        <v>0</v>
      </c>
      <c r="AA84">
        <v>28.09872</v>
      </c>
      <c r="AB84">
        <v>39.510120000000001</v>
      </c>
      <c r="AC84">
        <v>19.35568</v>
      </c>
      <c r="AD84">
        <v>36.544144000000003</v>
      </c>
      <c r="AE84">
        <v>49.436556000000003</v>
      </c>
      <c r="AF84">
        <v>8.8740000000000006</v>
      </c>
      <c r="AG84">
        <v>40.477200000000003</v>
      </c>
      <c r="AH84">
        <v>104.17</v>
      </c>
      <c r="AI84">
        <v>0</v>
      </c>
      <c r="AJ84">
        <v>0</v>
      </c>
      <c r="AK84">
        <v>25.887599999999999</v>
      </c>
      <c r="AL84">
        <v>66.814999999999998</v>
      </c>
      <c r="AM84">
        <v>8.5312000000000001</v>
      </c>
      <c r="AN84">
        <v>0.78432999999999997</v>
      </c>
      <c r="AO84">
        <v>11.76</v>
      </c>
      <c r="AP84">
        <v>9.2232000000000003</v>
      </c>
      <c r="AQ84">
        <v>62.244</v>
      </c>
      <c r="AR84">
        <v>8.8320000000000007</v>
      </c>
      <c r="AS84">
        <v>10.089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2918.7724509999998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26.3901</v>
      </c>
      <c r="T85">
        <v>0</v>
      </c>
      <c r="U85">
        <v>343.125</v>
      </c>
      <c r="V85">
        <v>18.797899999999998</v>
      </c>
      <c r="W85">
        <v>43.289400000000001</v>
      </c>
      <c r="X85">
        <v>98.34</v>
      </c>
      <c r="Y85">
        <v>0</v>
      </c>
      <c r="Z85">
        <v>0</v>
      </c>
      <c r="AA85">
        <v>28.09872</v>
      </c>
      <c r="AB85">
        <v>26.34008</v>
      </c>
      <c r="AC85">
        <v>9.6778399999999998</v>
      </c>
      <c r="AD85">
        <v>36.544144000000003</v>
      </c>
      <c r="AE85">
        <v>49.436556000000003</v>
      </c>
      <c r="AF85">
        <v>8.8740000000000006</v>
      </c>
      <c r="AG85">
        <v>40.477200000000003</v>
      </c>
      <c r="AH85">
        <v>84.851200000000006</v>
      </c>
      <c r="AI85">
        <v>0</v>
      </c>
      <c r="AJ85">
        <v>0</v>
      </c>
      <c r="AK85">
        <v>25.887599999999999</v>
      </c>
      <c r="AL85">
        <v>27.888000000000002</v>
      </c>
      <c r="AM85">
        <v>0</v>
      </c>
      <c r="AN85">
        <v>0.78432999999999997</v>
      </c>
      <c r="AO85">
        <v>11.76</v>
      </c>
      <c r="AP85">
        <v>9.2232000000000003</v>
      </c>
      <c r="AQ85">
        <v>62.244</v>
      </c>
      <c r="AR85">
        <v>8.8320000000000007</v>
      </c>
      <c r="AS85">
        <v>10.089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2829.1475709999995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26.3901</v>
      </c>
      <c r="T86">
        <v>0</v>
      </c>
      <c r="U86">
        <v>343.125</v>
      </c>
      <c r="V86">
        <v>18.797899999999998</v>
      </c>
      <c r="W86">
        <v>43.289400000000001</v>
      </c>
      <c r="X86">
        <v>98.34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56.82</v>
      </c>
      <c r="AI86">
        <v>0</v>
      </c>
      <c r="AJ86">
        <v>0</v>
      </c>
      <c r="AK86">
        <v>25.887599999999999</v>
      </c>
      <c r="AL86">
        <v>13.363</v>
      </c>
      <c r="AM86">
        <v>0</v>
      </c>
      <c r="AN86">
        <v>0.78432999999999997</v>
      </c>
      <c r="AO86">
        <v>11.76</v>
      </c>
      <c r="AP86">
        <v>9.2232000000000003</v>
      </c>
      <c r="AQ86">
        <v>48.384</v>
      </c>
      <c r="AR86">
        <v>8.8320000000000007</v>
      </c>
      <c r="AS86">
        <v>10.089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2761.0535309999996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26.3901</v>
      </c>
      <c r="T87">
        <v>0</v>
      </c>
      <c r="U87">
        <v>343.125</v>
      </c>
      <c r="V87">
        <v>18.797899999999998</v>
      </c>
      <c r="W87">
        <v>43.289400000000001</v>
      </c>
      <c r="X87">
        <v>98.34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37.880000000000003</v>
      </c>
      <c r="AI87">
        <v>0</v>
      </c>
      <c r="AJ87">
        <v>0</v>
      </c>
      <c r="AK87">
        <v>25.887599999999999</v>
      </c>
      <c r="AL87">
        <v>13.363</v>
      </c>
      <c r="AM87">
        <v>0</v>
      </c>
      <c r="AN87">
        <v>0.78432999999999997</v>
      </c>
      <c r="AO87">
        <v>11.76</v>
      </c>
      <c r="AP87">
        <v>9.2232000000000003</v>
      </c>
      <c r="AQ87">
        <v>46.62</v>
      </c>
      <c r="AR87">
        <v>8.8320000000000007</v>
      </c>
      <c r="AS87">
        <v>10.089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2714.0343669999997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26.3901</v>
      </c>
      <c r="T88">
        <v>0</v>
      </c>
      <c r="U88">
        <v>343.125</v>
      </c>
      <c r="V88">
        <v>18.797899999999998</v>
      </c>
      <c r="W88">
        <v>43.289400000000001</v>
      </c>
      <c r="X88">
        <v>98.34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37.880000000000003</v>
      </c>
      <c r="AI88">
        <v>0</v>
      </c>
      <c r="AJ88">
        <v>0</v>
      </c>
      <c r="AK88">
        <v>25.887599999999999</v>
      </c>
      <c r="AL88">
        <v>13.363</v>
      </c>
      <c r="AM88">
        <v>0</v>
      </c>
      <c r="AN88">
        <v>0.78432999999999997</v>
      </c>
      <c r="AO88">
        <v>11.76</v>
      </c>
      <c r="AP88">
        <v>9.2232000000000003</v>
      </c>
      <c r="AQ88">
        <v>46.62</v>
      </c>
      <c r="AR88">
        <v>11.04</v>
      </c>
      <c r="AS88">
        <v>10.089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2692.8507869999999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653.15009999999995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26.3901</v>
      </c>
      <c r="T89">
        <v>0</v>
      </c>
      <c r="U89">
        <v>343.125</v>
      </c>
      <c r="V89">
        <v>18.797899999999998</v>
      </c>
      <c r="W89">
        <v>43.289400000000001</v>
      </c>
      <c r="X89">
        <v>98.34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18.229800000000001</v>
      </c>
      <c r="AE89">
        <v>49.436556000000003</v>
      </c>
      <c r="AF89">
        <v>8.8740000000000006</v>
      </c>
      <c r="AG89">
        <v>40.477200000000003</v>
      </c>
      <c r="AH89">
        <v>37.880000000000003</v>
      </c>
      <c r="AI89">
        <v>0</v>
      </c>
      <c r="AJ89">
        <v>0</v>
      </c>
      <c r="AK89">
        <v>25.887599999999999</v>
      </c>
      <c r="AL89">
        <v>13.363</v>
      </c>
      <c r="AM89">
        <v>0</v>
      </c>
      <c r="AN89">
        <v>0.78432999999999997</v>
      </c>
      <c r="AO89">
        <v>11.76</v>
      </c>
      <c r="AP89">
        <v>9.2232000000000003</v>
      </c>
      <c r="AQ89">
        <v>46.62</v>
      </c>
      <c r="AR89">
        <v>48.576000000000001</v>
      </c>
      <c r="AS89">
        <v>10.089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2734.3867869999999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653.15009999999995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26.3901</v>
      </c>
      <c r="T90">
        <v>0</v>
      </c>
      <c r="U90">
        <v>343.125</v>
      </c>
      <c r="V90">
        <v>18.797899999999998</v>
      </c>
      <c r="W90">
        <v>43.289400000000001</v>
      </c>
      <c r="X90">
        <v>98.34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40.477200000000003</v>
      </c>
      <c r="AH90">
        <v>37.880000000000003</v>
      </c>
      <c r="AI90">
        <v>0</v>
      </c>
      <c r="AJ90">
        <v>0</v>
      </c>
      <c r="AK90">
        <v>25.887599999999999</v>
      </c>
      <c r="AL90">
        <v>13.363</v>
      </c>
      <c r="AM90">
        <v>0</v>
      </c>
      <c r="AN90">
        <v>0.78432999999999997</v>
      </c>
      <c r="AO90">
        <v>11.76</v>
      </c>
      <c r="AP90">
        <v>9.2232000000000003</v>
      </c>
      <c r="AQ90">
        <v>33.642000000000003</v>
      </c>
      <c r="AR90">
        <v>48.576000000000001</v>
      </c>
      <c r="AS90">
        <v>10.089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2710.2938869999998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653.15009999999995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26.3901</v>
      </c>
      <c r="T91">
        <v>0</v>
      </c>
      <c r="U91">
        <v>343.125</v>
      </c>
      <c r="V91">
        <v>18.797899999999998</v>
      </c>
      <c r="W91">
        <v>43.289400000000001</v>
      </c>
      <c r="X91">
        <v>98.34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40.477200000000003</v>
      </c>
      <c r="AH91">
        <v>37.880000000000003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11.76</v>
      </c>
      <c r="AP91">
        <v>9.2232000000000003</v>
      </c>
      <c r="AQ91">
        <v>31.122</v>
      </c>
      <c r="AR91">
        <v>11.04</v>
      </c>
      <c r="AS91">
        <v>10.089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2659.2548869999996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653.15009999999995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26.3901</v>
      </c>
      <c r="T92">
        <v>0</v>
      </c>
      <c r="U92">
        <v>343.125</v>
      </c>
      <c r="V92">
        <v>18.797899999999998</v>
      </c>
      <c r="W92">
        <v>43.289400000000001</v>
      </c>
      <c r="X92">
        <v>98.34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40.477200000000003</v>
      </c>
      <c r="AH92">
        <v>37.880000000000003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11.76</v>
      </c>
      <c r="AP92">
        <v>9.2232000000000003</v>
      </c>
      <c r="AQ92">
        <v>31.122</v>
      </c>
      <c r="AR92">
        <v>8.8320000000000007</v>
      </c>
      <c r="AS92">
        <v>10.089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2655.0468869999995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653.15009999999995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26.3901</v>
      </c>
      <c r="T93">
        <v>0</v>
      </c>
      <c r="U93">
        <v>343.125</v>
      </c>
      <c r="V93">
        <v>18.797899999999998</v>
      </c>
      <c r="W93">
        <v>43.289400000000001</v>
      </c>
      <c r="X93">
        <v>98.34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40.477200000000003</v>
      </c>
      <c r="AH93">
        <v>37.880000000000003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11.76</v>
      </c>
      <c r="AP93">
        <v>9.2232000000000003</v>
      </c>
      <c r="AQ93">
        <v>31.122</v>
      </c>
      <c r="AR93">
        <v>8.8320000000000007</v>
      </c>
      <c r="AS93">
        <v>9.4163999999999994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2653.3742869999996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653.15009999999995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26.3901</v>
      </c>
      <c r="T94">
        <v>0</v>
      </c>
      <c r="U94">
        <v>343.125</v>
      </c>
      <c r="V94">
        <v>18.797899999999998</v>
      </c>
      <c r="W94">
        <v>43.289400000000001</v>
      </c>
      <c r="X94">
        <v>98.34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40.477200000000003</v>
      </c>
      <c r="AH94">
        <v>37.880000000000003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11.76</v>
      </c>
      <c r="AP94">
        <v>9.2232000000000003</v>
      </c>
      <c r="AQ94">
        <v>15.561</v>
      </c>
      <c r="AR94">
        <v>8.8320000000000007</v>
      </c>
      <c r="AS94">
        <v>9.4163999999999994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2637.8132869999999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653.15009999999995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26.3901</v>
      </c>
      <c r="T95">
        <v>0</v>
      </c>
      <c r="U95">
        <v>343.125</v>
      </c>
      <c r="V95">
        <v>18.797899999999998</v>
      </c>
      <c r="W95">
        <v>43.289400000000001</v>
      </c>
      <c r="X95">
        <v>98.34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37.880000000000003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11.76</v>
      </c>
      <c r="AP95">
        <v>9.6074999999999999</v>
      </c>
      <c r="AQ95">
        <v>15.561</v>
      </c>
      <c r="AR95">
        <v>8.8320000000000007</v>
      </c>
      <c r="AS95">
        <v>9.4163999999999994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2638.1975870000001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653.15009999999995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26.3901</v>
      </c>
      <c r="T96">
        <v>0</v>
      </c>
      <c r="U96">
        <v>343.125</v>
      </c>
      <c r="V96">
        <v>18.797899999999998</v>
      </c>
      <c r="W96">
        <v>43.289400000000001</v>
      </c>
      <c r="X96">
        <v>98.34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37.880000000000003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11.76</v>
      </c>
      <c r="AP96">
        <v>9.6074999999999999</v>
      </c>
      <c r="AQ96">
        <v>15.561</v>
      </c>
      <c r="AR96">
        <v>8.8320000000000007</v>
      </c>
      <c r="AS96">
        <v>9.4163999999999994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2638.1975870000001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653.15009999999995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26.3901</v>
      </c>
      <c r="T97">
        <v>0</v>
      </c>
      <c r="U97">
        <v>343.125</v>
      </c>
      <c r="V97">
        <v>18.797899999999998</v>
      </c>
      <c r="W97">
        <v>43.289400000000001</v>
      </c>
      <c r="X97">
        <v>98.34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1.321</v>
      </c>
      <c r="AE97">
        <v>49.436556000000003</v>
      </c>
      <c r="AF97">
        <v>8.8740000000000006</v>
      </c>
      <c r="AG97">
        <v>40.477200000000003</v>
      </c>
      <c r="AH97">
        <v>37.880000000000003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11.76</v>
      </c>
      <c r="AP97">
        <v>12.169499999999999</v>
      </c>
      <c r="AQ97">
        <v>15.561</v>
      </c>
      <c r="AR97">
        <v>8.8320000000000007</v>
      </c>
      <c r="AS97">
        <v>9.4163999999999994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2632.9656869999999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653.15009999999995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26.3901</v>
      </c>
      <c r="T98">
        <v>0</v>
      </c>
      <c r="U98">
        <v>343.125</v>
      </c>
      <c r="V98">
        <v>18.797899999999998</v>
      </c>
      <c r="W98">
        <v>43.289400000000001</v>
      </c>
      <c r="X98">
        <v>98.34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1.321</v>
      </c>
      <c r="AE98">
        <v>49.436556000000003</v>
      </c>
      <c r="AF98">
        <v>8.8740000000000006</v>
      </c>
      <c r="AG98">
        <v>40.477200000000003</v>
      </c>
      <c r="AH98">
        <v>37.880000000000003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11.76</v>
      </c>
      <c r="AP98">
        <v>12.169499999999999</v>
      </c>
      <c r="AQ98">
        <v>15.561</v>
      </c>
      <c r="AR98">
        <v>8.8320000000000007</v>
      </c>
      <c r="AS98">
        <v>9.4163999999999994</v>
      </c>
      <c r="AT98">
        <v>18.83201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2631.797748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7.56275E-2</v>
      </c>
      <c r="K99">
        <f t="shared" si="2"/>
        <v>13.535386253499995</v>
      </c>
      <c r="L99">
        <f t="shared" si="2"/>
        <v>13.320107760000004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2.4837115384999997</v>
      </c>
      <c r="Q99">
        <f t="shared" si="2"/>
        <v>0.30981971274999998</v>
      </c>
      <c r="R99">
        <f t="shared" si="2"/>
        <v>0.5349658682499997</v>
      </c>
      <c r="S99">
        <f t="shared" si="2"/>
        <v>0.41217573275000058</v>
      </c>
      <c r="T99">
        <f t="shared" si="2"/>
        <v>0</v>
      </c>
      <c r="U99">
        <f t="shared" si="2"/>
        <v>8.2327499999999993</v>
      </c>
      <c r="V99">
        <f t="shared" si="2"/>
        <v>0.39408687100000017</v>
      </c>
      <c r="W99">
        <f t="shared" si="2"/>
        <v>0.94329994050000099</v>
      </c>
      <c r="X99">
        <f t="shared" si="2"/>
        <v>2.1919197852500001</v>
      </c>
      <c r="Y99">
        <f t="shared" si="2"/>
        <v>0</v>
      </c>
      <c r="Z99">
        <f t="shared" si="2"/>
        <v>0.10708280000000006</v>
      </c>
      <c r="AA99">
        <f t="shared" si="2"/>
        <v>0.20540078999999997</v>
      </c>
      <c r="AB99">
        <f t="shared" si="2"/>
        <v>0.32076645499999989</v>
      </c>
      <c r="AC99">
        <f t="shared" si="2"/>
        <v>0.11138302400000002</v>
      </c>
      <c r="AD99">
        <f t="shared" si="2"/>
        <v>0.30578507999999999</v>
      </c>
      <c r="AE99">
        <f t="shared" si="2"/>
        <v>0.97146194000000063</v>
      </c>
      <c r="AF99">
        <f t="shared" si="2"/>
        <v>0.2455140000000004</v>
      </c>
      <c r="AG99">
        <f t="shared" si="2"/>
        <v>0.97145279999999823</v>
      </c>
      <c r="AH99">
        <f t="shared" si="2"/>
        <v>1.2026900000000014</v>
      </c>
      <c r="AI99">
        <f t="shared" si="2"/>
        <v>0.12113613400000003</v>
      </c>
      <c r="AJ99">
        <f t="shared" si="2"/>
        <v>0</v>
      </c>
      <c r="AK99">
        <f t="shared" si="2"/>
        <v>0.62130240000000037</v>
      </c>
      <c r="AL99">
        <f t="shared" si="2"/>
        <v>0.54176507000000029</v>
      </c>
      <c r="AM99">
        <f t="shared" si="2"/>
        <v>5.3320666499999995E-2</v>
      </c>
      <c r="AN99">
        <f t="shared" si="2"/>
        <v>1.8823919999999966E-2</v>
      </c>
      <c r="AO99">
        <f t="shared" si="2"/>
        <v>0.26592300000000013</v>
      </c>
      <c r="AP99">
        <f t="shared" si="2"/>
        <v>0.22311817499999997</v>
      </c>
      <c r="AQ99">
        <f t="shared" si="2"/>
        <v>0.49139999999999973</v>
      </c>
      <c r="AR99">
        <f t="shared" si="2"/>
        <v>0.34776000000000029</v>
      </c>
      <c r="AS99">
        <f t="shared" si="2"/>
        <v>0.29057934200000041</v>
      </c>
      <c r="AT99">
        <f t="shared" si="2"/>
        <v>0.46765504150000031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1.4330149999999999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58.333321600500007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6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58.559885999999999</v>
      </c>
      <c r="K3">
        <v>661.20068200000003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99.060841999999994</v>
      </c>
      <c r="Q3">
        <v>16.010292</v>
      </c>
      <c r="R3">
        <v>24.369302000000001</v>
      </c>
      <c r="S3">
        <v>21.12621</v>
      </c>
      <c r="T3">
        <v>0</v>
      </c>
      <c r="U3">
        <v>335.37734999999998</v>
      </c>
      <c r="V3">
        <v>20.064567</v>
      </c>
      <c r="W3">
        <v>41.126071000000003</v>
      </c>
      <c r="X3">
        <v>95.183285999999995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8.8223120000000002</v>
      </c>
      <c r="AE3">
        <v>31.899761999999999</v>
      </c>
      <c r="AF3">
        <v>8.5891450000000003</v>
      </c>
      <c r="AG3">
        <v>39.177881999999997</v>
      </c>
      <c r="AH3">
        <v>20.165229</v>
      </c>
      <c r="AI3">
        <v>0</v>
      </c>
      <c r="AJ3">
        <v>0</v>
      </c>
      <c r="AK3">
        <v>25.056608000000001</v>
      </c>
      <c r="AL3">
        <v>2.2494000000000001</v>
      </c>
      <c r="AM3">
        <v>0</v>
      </c>
      <c r="AN3">
        <v>0.75915299999999997</v>
      </c>
      <c r="AO3">
        <v>10.528816000000001</v>
      </c>
      <c r="AP3">
        <v>9.9190389999999997</v>
      </c>
      <c r="AQ3">
        <v>0</v>
      </c>
      <c r="AR3">
        <v>47.016710000000003</v>
      </c>
      <c r="AS3">
        <v>23.957151</v>
      </c>
      <c r="AT3">
        <v>19.357951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74.53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2591.7436470000002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58.559885999999999</v>
      </c>
      <c r="K4">
        <v>661.20068200000003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100.17765</v>
      </c>
      <c r="Q4">
        <v>19.25441</v>
      </c>
      <c r="R4">
        <v>24.369302000000001</v>
      </c>
      <c r="S4">
        <v>25.195385000000002</v>
      </c>
      <c r="T4">
        <v>0</v>
      </c>
      <c r="U4">
        <v>335.37734999999998</v>
      </c>
      <c r="V4">
        <v>20.064567</v>
      </c>
      <c r="W4">
        <v>41.126071000000003</v>
      </c>
      <c r="X4">
        <v>95.183285999999995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8.8223120000000002</v>
      </c>
      <c r="AE4">
        <v>31.899761999999999</v>
      </c>
      <c r="AF4">
        <v>8.5891450000000003</v>
      </c>
      <c r="AG4">
        <v>39.177881999999997</v>
      </c>
      <c r="AH4">
        <v>20.165229</v>
      </c>
      <c r="AI4">
        <v>0</v>
      </c>
      <c r="AJ4">
        <v>0</v>
      </c>
      <c r="AK4">
        <v>25.056608000000001</v>
      </c>
      <c r="AL4">
        <v>2.2494000000000001</v>
      </c>
      <c r="AM4">
        <v>0</v>
      </c>
      <c r="AN4">
        <v>0.75915299999999997</v>
      </c>
      <c r="AO4">
        <v>10.528816000000001</v>
      </c>
      <c r="AP4">
        <v>9.9190389999999997</v>
      </c>
      <c r="AQ4">
        <v>0</v>
      </c>
      <c r="AR4">
        <v>47.016710000000003</v>
      </c>
      <c r="AS4">
        <v>23.957151</v>
      </c>
      <c r="AT4">
        <v>18.582325000000001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74.53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2599.3981220000001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58.559885999999999</v>
      </c>
      <c r="K5">
        <v>661.20068200000003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100.17765</v>
      </c>
      <c r="Q5">
        <v>12.158759999999999</v>
      </c>
      <c r="R5">
        <v>24.369302000000001</v>
      </c>
      <c r="S5">
        <v>18.713379</v>
      </c>
      <c r="T5">
        <v>0</v>
      </c>
      <c r="U5">
        <v>335.37734999999998</v>
      </c>
      <c r="V5">
        <v>20.064567</v>
      </c>
      <c r="W5">
        <v>41.126071000000003</v>
      </c>
      <c r="X5">
        <v>95.183285999999995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8.8223120000000002</v>
      </c>
      <c r="AE5">
        <v>31.899761999999999</v>
      </c>
      <c r="AF5">
        <v>8.5891450000000003</v>
      </c>
      <c r="AG5">
        <v>39.177881999999997</v>
      </c>
      <c r="AH5">
        <v>20.165229</v>
      </c>
      <c r="AI5">
        <v>0</v>
      </c>
      <c r="AJ5">
        <v>0</v>
      </c>
      <c r="AK5">
        <v>25.056608000000001</v>
      </c>
      <c r="AL5">
        <v>2.2494000000000001</v>
      </c>
      <c r="AM5">
        <v>0</v>
      </c>
      <c r="AN5">
        <v>0.75915299999999997</v>
      </c>
      <c r="AO5">
        <v>10.528816000000001</v>
      </c>
      <c r="AP5">
        <v>9.9190389999999997</v>
      </c>
      <c r="AQ5">
        <v>0</v>
      </c>
      <c r="AR5">
        <v>8.5484930000000006</v>
      </c>
      <c r="AS5">
        <v>23.957151</v>
      </c>
      <c r="AT5">
        <v>14.614004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74.53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2543.3839280000002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58.559885999999999</v>
      </c>
      <c r="K6">
        <v>661.20068200000003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100.17765</v>
      </c>
      <c r="Q6">
        <v>12.158759999999999</v>
      </c>
      <c r="R6">
        <v>24.369302000000001</v>
      </c>
      <c r="S6">
        <v>18.713379</v>
      </c>
      <c r="T6">
        <v>0</v>
      </c>
      <c r="U6">
        <v>335.37734999999998</v>
      </c>
      <c r="V6">
        <v>20.064567</v>
      </c>
      <c r="W6">
        <v>41.126071000000003</v>
      </c>
      <c r="X6">
        <v>95.183285999999995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8.8223120000000002</v>
      </c>
      <c r="AE6">
        <v>31.899761999999999</v>
      </c>
      <c r="AF6">
        <v>8.5891450000000003</v>
      </c>
      <c r="AG6">
        <v>39.177881999999997</v>
      </c>
      <c r="AH6">
        <v>20.165229</v>
      </c>
      <c r="AI6">
        <v>0</v>
      </c>
      <c r="AJ6">
        <v>0</v>
      </c>
      <c r="AK6">
        <v>25.056608000000001</v>
      </c>
      <c r="AL6">
        <v>2.2494000000000001</v>
      </c>
      <c r="AM6">
        <v>0</v>
      </c>
      <c r="AN6">
        <v>0.75915299999999997</v>
      </c>
      <c r="AO6">
        <v>10.528816000000001</v>
      </c>
      <c r="AP6">
        <v>9.9190389999999997</v>
      </c>
      <c r="AQ6">
        <v>0</v>
      </c>
      <c r="AR6">
        <v>8.5484930000000006</v>
      </c>
      <c r="AS6">
        <v>23.957151</v>
      </c>
      <c r="AT6">
        <v>14.204198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2542.9741220000001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58.559885999999999</v>
      </c>
      <c r="K7">
        <v>661.20068200000003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100.17765</v>
      </c>
      <c r="Q7">
        <v>12.158759999999999</v>
      </c>
      <c r="R7">
        <v>24.369302000000001</v>
      </c>
      <c r="S7">
        <v>18.713379</v>
      </c>
      <c r="T7">
        <v>0</v>
      </c>
      <c r="U7">
        <v>335.37734999999998</v>
      </c>
      <c r="V7">
        <v>20.064567</v>
      </c>
      <c r="W7">
        <v>41.126071000000003</v>
      </c>
      <c r="X7">
        <v>95.183285999999995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8.8223120000000002</v>
      </c>
      <c r="AE7">
        <v>31.899761999999999</v>
      </c>
      <c r="AF7">
        <v>8.5891450000000003</v>
      </c>
      <c r="AG7">
        <v>39.177881999999997</v>
      </c>
      <c r="AH7">
        <v>20.165229</v>
      </c>
      <c r="AI7">
        <v>0</v>
      </c>
      <c r="AJ7">
        <v>0</v>
      </c>
      <c r="AK7">
        <v>25.056608000000001</v>
      </c>
      <c r="AL7">
        <v>34.865693999999998</v>
      </c>
      <c r="AM7">
        <v>0</v>
      </c>
      <c r="AN7">
        <v>0.75915299999999997</v>
      </c>
      <c r="AO7">
        <v>10.528816000000001</v>
      </c>
      <c r="AP7">
        <v>9.9190389999999997</v>
      </c>
      <c r="AQ7">
        <v>0</v>
      </c>
      <c r="AR7">
        <v>8.5484930000000006</v>
      </c>
      <c r="AS7">
        <v>10.416153</v>
      </c>
      <c r="AT7">
        <v>16.685130000000001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74.53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2564.53035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661.20068200000003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100.17765</v>
      </c>
      <c r="Q8">
        <v>12.158759999999999</v>
      </c>
      <c r="R8">
        <v>24.369302000000001</v>
      </c>
      <c r="S8">
        <v>18.713379</v>
      </c>
      <c r="T8">
        <v>0</v>
      </c>
      <c r="U8">
        <v>335.37734999999998</v>
      </c>
      <c r="V8">
        <v>20.064567</v>
      </c>
      <c r="W8">
        <v>41.126071000000003</v>
      </c>
      <c r="X8">
        <v>95.183285999999995</v>
      </c>
      <c r="Y8">
        <v>0</v>
      </c>
      <c r="Z8">
        <v>6.3114819999999998</v>
      </c>
      <c r="AA8">
        <v>0</v>
      </c>
      <c r="AB8">
        <v>0</v>
      </c>
      <c r="AC8">
        <v>0</v>
      </c>
      <c r="AD8">
        <v>8.8223120000000002</v>
      </c>
      <c r="AE8">
        <v>31.899761999999999</v>
      </c>
      <c r="AF8">
        <v>8.5891450000000003</v>
      </c>
      <c r="AG8">
        <v>39.177881999999997</v>
      </c>
      <c r="AH8">
        <v>20.165229</v>
      </c>
      <c r="AI8">
        <v>0</v>
      </c>
      <c r="AJ8">
        <v>0</v>
      </c>
      <c r="AK8">
        <v>25.056608000000001</v>
      </c>
      <c r="AL8">
        <v>76.828243000000001</v>
      </c>
      <c r="AM8">
        <v>0</v>
      </c>
      <c r="AN8">
        <v>0.75915299999999997</v>
      </c>
      <c r="AO8">
        <v>10.528816000000001</v>
      </c>
      <c r="AP8">
        <v>9.9190389999999997</v>
      </c>
      <c r="AQ8">
        <v>0</v>
      </c>
      <c r="AR8">
        <v>8.5484930000000006</v>
      </c>
      <c r="AS8">
        <v>9.7651430000000001</v>
      </c>
      <c r="AT8">
        <v>14.016242999999999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75.5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2551.8945979999999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661.20068200000003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100.17765</v>
      </c>
      <c r="Q9">
        <v>12.158759999999999</v>
      </c>
      <c r="R9">
        <v>24.369302000000001</v>
      </c>
      <c r="S9">
        <v>18.713379</v>
      </c>
      <c r="T9">
        <v>0</v>
      </c>
      <c r="U9">
        <v>335.37734999999998</v>
      </c>
      <c r="V9">
        <v>20.064567</v>
      </c>
      <c r="W9">
        <v>41.126071000000003</v>
      </c>
      <c r="X9">
        <v>95.183285999999995</v>
      </c>
      <c r="Y9">
        <v>0</v>
      </c>
      <c r="Z9">
        <v>6.3114819999999998</v>
      </c>
      <c r="AA9">
        <v>0</v>
      </c>
      <c r="AB9">
        <v>0</v>
      </c>
      <c r="AC9">
        <v>0</v>
      </c>
      <c r="AD9">
        <v>8.8223120000000002</v>
      </c>
      <c r="AE9">
        <v>31.899761999999999</v>
      </c>
      <c r="AF9">
        <v>8.5891450000000003</v>
      </c>
      <c r="AG9">
        <v>39.177881999999997</v>
      </c>
      <c r="AH9">
        <v>20.165229</v>
      </c>
      <c r="AI9">
        <v>0</v>
      </c>
      <c r="AJ9">
        <v>0</v>
      </c>
      <c r="AK9">
        <v>25.056608000000001</v>
      </c>
      <c r="AL9">
        <v>76.828243000000001</v>
      </c>
      <c r="AM9">
        <v>0</v>
      </c>
      <c r="AN9">
        <v>0.75915299999999997</v>
      </c>
      <c r="AO9">
        <v>10.528816000000001</v>
      </c>
      <c r="AP9">
        <v>9.9190389999999997</v>
      </c>
      <c r="AQ9">
        <v>0</v>
      </c>
      <c r="AR9">
        <v>8.5484930000000006</v>
      </c>
      <c r="AS9">
        <v>9.7651430000000001</v>
      </c>
      <c r="AT9">
        <v>14.216708000000001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2551.125063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661.20068200000003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100.17765</v>
      </c>
      <c r="Q10">
        <v>12.158759999999999</v>
      </c>
      <c r="R10">
        <v>24.369302000000001</v>
      </c>
      <c r="S10">
        <v>18.713379</v>
      </c>
      <c r="T10">
        <v>0</v>
      </c>
      <c r="U10">
        <v>335.37734999999998</v>
      </c>
      <c r="V10">
        <v>20.064567</v>
      </c>
      <c r="W10">
        <v>41.126071000000003</v>
      </c>
      <c r="X10">
        <v>95.183285999999995</v>
      </c>
      <c r="Y10">
        <v>0</v>
      </c>
      <c r="Z10">
        <v>6.3114819999999998</v>
      </c>
      <c r="AA10">
        <v>0</v>
      </c>
      <c r="AB10">
        <v>0</v>
      </c>
      <c r="AC10">
        <v>0</v>
      </c>
      <c r="AD10">
        <v>8.8223120000000002</v>
      </c>
      <c r="AE10">
        <v>31.899761999999999</v>
      </c>
      <c r="AF10">
        <v>8.5891450000000003</v>
      </c>
      <c r="AG10">
        <v>39.177881999999997</v>
      </c>
      <c r="AH10">
        <v>20.165229</v>
      </c>
      <c r="AI10">
        <v>0</v>
      </c>
      <c r="AJ10">
        <v>0</v>
      </c>
      <c r="AK10">
        <v>25.056608000000001</v>
      </c>
      <c r="AL10">
        <v>76.828243000000001</v>
      </c>
      <c r="AM10">
        <v>0</v>
      </c>
      <c r="AN10">
        <v>0.75915299999999997</v>
      </c>
      <c r="AO10">
        <v>10.528816000000001</v>
      </c>
      <c r="AP10">
        <v>9.9190389999999997</v>
      </c>
      <c r="AQ10">
        <v>0</v>
      </c>
      <c r="AR10">
        <v>8.5484930000000006</v>
      </c>
      <c r="AS10">
        <v>9.7651430000000001</v>
      </c>
      <c r="AT10">
        <v>13.642555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2550.5509099999999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661.20068200000003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100.17765</v>
      </c>
      <c r="Q11">
        <v>12.158759999999999</v>
      </c>
      <c r="R11">
        <v>24.369302000000001</v>
      </c>
      <c r="S11">
        <v>18.713379</v>
      </c>
      <c r="T11">
        <v>0</v>
      </c>
      <c r="U11">
        <v>335.37734999999998</v>
      </c>
      <c r="V11">
        <v>20.064567</v>
      </c>
      <c r="W11">
        <v>41.126071000000003</v>
      </c>
      <c r="X11">
        <v>95.183285999999995</v>
      </c>
      <c r="Y11">
        <v>0</v>
      </c>
      <c r="Z11">
        <v>6.3114819999999998</v>
      </c>
      <c r="AA11">
        <v>0</v>
      </c>
      <c r="AB11">
        <v>0</v>
      </c>
      <c r="AC11">
        <v>0</v>
      </c>
      <c r="AD11">
        <v>8.8223120000000002</v>
      </c>
      <c r="AE11">
        <v>31.899761999999999</v>
      </c>
      <c r="AF11">
        <v>8.5891450000000003</v>
      </c>
      <c r="AG11">
        <v>39.177881999999997</v>
      </c>
      <c r="AH11">
        <v>20.165229</v>
      </c>
      <c r="AI11">
        <v>0</v>
      </c>
      <c r="AJ11">
        <v>0</v>
      </c>
      <c r="AK11">
        <v>25.056608000000001</v>
      </c>
      <c r="AL11">
        <v>76.828243000000001</v>
      </c>
      <c r="AM11">
        <v>0</v>
      </c>
      <c r="AN11">
        <v>0.75915299999999997</v>
      </c>
      <c r="AO11">
        <v>10.528816000000001</v>
      </c>
      <c r="AP11">
        <v>9.299099</v>
      </c>
      <c r="AQ11">
        <v>0</v>
      </c>
      <c r="AR11">
        <v>8.5484930000000006</v>
      </c>
      <c r="AS11">
        <v>9.7651430000000001</v>
      </c>
      <c r="AT11">
        <v>16.258071999999999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74.53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2552.5464870000001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661.20068200000003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100.17765</v>
      </c>
      <c r="Q12">
        <v>12.158759999999999</v>
      </c>
      <c r="R12">
        <v>24.369302000000001</v>
      </c>
      <c r="S12">
        <v>18.713379</v>
      </c>
      <c r="T12">
        <v>0</v>
      </c>
      <c r="U12">
        <v>335.37734999999998</v>
      </c>
      <c r="V12">
        <v>20.064567</v>
      </c>
      <c r="W12">
        <v>41.126071000000003</v>
      </c>
      <c r="X12">
        <v>95.183285999999995</v>
      </c>
      <c r="Y12">
        <v>0</v>
      </c>
      <c r="Z12">
        <v>6.3114819999999998</v>
      </c>
      <c r="AA12">
        <v>0</v>
      </c>
      <c r="AB12">
        <v>0</v>
      </c>
      <c r="AC12">
        <v>0</v>
      </c>
      <c r="AD12">
        <v>8.8223120000000002</v>
      </c>
      <c r="AE12">
        <v>31.899761999999999</v>
      </c>
      <c r="AF12">
        <v>8.5891450000000003</v>
      </c>
      <c r="AG12">
        <v>39.177881999999997</v>
      </c>
      <c r="AH12">
        <v>20.165229</v>
      </c>
      <c r="AI12">
        <v>0</v>
      </c>
      <c r="AJ12">
        <v>0</v>
      </c>
      <c r="AK12">
        <v>25.056608000000001</v>
      </c>
      <c r="AL12">
        <v>12.934048000000001</v>
      </c>
      <c r="AM12">
        <v>0</v>
      </c>
      <c r="AN12">
        <v>0.75915299999999997</v>
      </c>
      <c r="AO12">
        <v>10.528816000000001</v>
      </c>
      <c r="AP12">
        <v>9.299099</v>
      </c>
      <c r="AQ12">
        <v>0</v>
      </c>
      <c r="AR12">
        <v>8.5484930000000006</v>
      </c>
      <c r="AS12">
        <v>9.7651430000000001</v>
      </c>
      <c r="AT12">
        <v>15.702785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2488.0970050000001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661.20068200000003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100.17765</v>
      </c>
      <c r="Q13">
        <v>12.158759999999999</v>
      </c>
      <c r="R13">
        <v>24.369302000000001</v>
      </c>
      <c r="S13">
        <v>18.713379</v>
      </c>
      <c r="T13">
        <v>0</v>
      </c>
      <c r="U13">
        <v>335.37734999999998</v>
      </c>
      <c r="V13">
        <v>20.064567</v>
      </c>
      <c r="W13">
        <v>41.126071000000003</v>
      </c>
      <c r="X13">
        <v>95.183285999999995</v>
      </c>
      <c r="Y13">
        <v>0</v>
      </c>
      <c r="Z13">
        <v>6.3114819999999998</v>
      </c>
      <c r="AA13">
        <v>0</v>
      </c>
      <c r="AB13">
        <v>0</v>
      </c>
      <c r="AC13">
        <v>0</v>
      </c>
      <c r="AD13">
        <v>8.8223120000000002</v>
      </c>
      <c r="AE13">
        <v>31.899761999999999</v>
      </c>
      <c r="AF13">
        <v>8.5891450000000003</v>
      </c>
      <c r="AG13">
        <v>39.177881999999997</v>
      </c>
      <c r="AH13">
        <v>20.165229</v>
      </c>
      <c r="AI13">
        <v>0</v>
      </c>
      <c r="AJ13">
        <v>0</v>
      </c>
      <c r="AK13">
        <v>25.056608000000001</v>
      </c>
      <c r="AL13">
        <v>12.934048000000001</v>
      </c>
      <c r="AM13">
        <v>0</v>
      </c>
      <c r="AN13">
        <v>0.75915299999999997</v>
      </c>
      <c r="AO13">
        <v>10.528816000000001</v>
      </c>
      <c r="AP13">
        <v>9.299099</v>
      </c>
      <c r="AQ13">
        <v>0</v>
      </c>
      <c r="AR13">
        <v>8.5484930000000006</v>
      </c>
      <c r="AS13">
        <v>9.7651430000000001</v>
      </c>
      <c r="AT13">
        <v>16.664245999999999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74.53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2489.058466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661.20068200000003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100.17765</v>
      </c>
      <c r="Q14">
        <v>12.158759999999999</v>
      </c>
      <c r="R14">
        <v>24.369302000000001</v>
      </c>
      <c r="S14">
        <v>18.713379</v>
      </c>
      <c r="T14">
        <v>0</v>
      </c>
      <c r="U14">
        <v>335.37734999999998</v>
      </c>
      <c r="V14">
        <v>20.064567</v>
      </c>
      <c r="W14">
        <v>41.126071000000003</v>
      </c>
      <c r="X14">
        <v>95.183285999999995</v>
      </c>
      <c r="Y14">
        <v>0</v>
      </c>
      <c r="Z14">
        <v>6.3114819999999998</v>
      </c>
      <c r="AA14">
        <v>0</v>
      </c>
      <c r="AB14">
        <v>0</v>
      </c>
      <c r="AC14">
        <v>0</v>
      </c>
      <c r="AD14">
        <v>8.8223120000000002</v>
      </c>
      <c r="AE14">
        <v>31.899761999999999</v>
      </c>
      <c r="AF14">
        <v>8.5891450000000003</v>
      </c>
      <c r="AG14">
        <v>39.177881999999997</v>
      </c>
      <c r="AH14">
        <v>20.165229</v>
      </c>
      <c r="AI14">
        <v>0</v>
      </c>
      <c r="AJ14">
        <v>0</v>
      </c>
      <c r="AK14">
        <v>25.056608000000001</v>
      </c>
      <c r="AL14">
        <v>12.934048000000001</v>
      </c>
      <c r="AM14">
        <v>0</v>
      </c>
      <c r="AN14">
        <v>0.75915299999999997</v>
      </c>
      <c r="AO14">
        <v>10.528816000000001</v>
      </c>
      <c r="AP14">
        <v>8.6791590000000003</v>
      </c>
      <c r="AQ14">
        <v>0</v>
      </c>
      <c r="AR14">
        <v>8.5484930000000006</v>
      </c>
      <c r="AS14">
        <v>9.7651430000000001</v>
      </c>
      <c r="AT14">
        <v>19.357951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74.53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2491.132231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661.20068200000003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100.17765</v>
      </c>
      <c r="Q15">
        <v>12.158759999999999</v>
      </c>
      <c r="R15">
        <v>24.369302000000001</v>
      </c>
      <c r="S15">
        <v>18.713379</v>
      </c>
      <c r="T15">
        <v>0</v>
      </c>
      <c r="U15">
        <v>335.37734999999998</v>
      </c>
      <c r="V15">
        <v>20.064567</v>
      </c>
      <c r="W15">
        <v>41.126071000000003</v>
      </c>
      <c r="X15">
        <v>95.183285999999995</v>
      </c>
      <c r="Y15">
        <v>0</v>
      </c>
      <c r="Z15">
        <v>6.3114819999999998</v>
      </c>
      <c r="AA15">
        <v>0</v>
      </c>
      <c r="AB15">
        <v>0</v>
      </c>
      <c r="AC15">
        <v>0</v>
      </c>
      <c r="AD15">
        <v>8.8223120000000002</v>
      </c>
      <c r="AE15">
        <v>31.899761999999999</v>
      </c>
      <c r="AF15">
        <v>8.5891450000000003</v>
      </c>
      <c r="AG15">
        <v>39.177881999999997</v>
      </c>
      <c r="AH15">
        <v>20.165229</v>
      </c>
      <c r="AI15">
        <v>0</v>
      </c>
      <c r="AJ15">
        <v>0</v>
      </c>
      <c r="AK15">
        <v>25.056608000000001</v>
      </c>
      <c r="AL15">
        <v>12.934048000000001</v>
      </c>
      <c r="AM15">
        <v>0</v>
      </c>
      <c r="AN15">
        <v>0.75915299999999997</v>
      </c>
      <c r="AO15">
        <v>10.528816000000001</v>
      </c>
      <c r="AP15">
        <v>8.6791590000000003</v>
      </c>
      <c r="AQ15">
        <v>0</v>
      </c>
      <c r="AR15">
        <v>8.5484930000000006</v>
      </c>
      <c r="AS15">
        <v>9.7651430000000001</v>
      </c>
      <c r="AT15">
        <v>18.681194999999999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74.53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2490.4554750000002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661.20068200000003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100.17765</v>
      </c>
      <c r="Q16">
        <v>12.158759999999999</v>
      </c>
      <c r="R16">
        <v>24.369302000000001</v>
      </c>
      <c r="S16">
        <v>18.713379</v>
      </c>
      <c r="T16">
        <v>0</v>
      </c>
      <c r="U16">
        <v>335.37734999999998</v>
      </c>
      <c r="V16">
        <v>20.064567</v>
      </c>
      <c r="W16">
        <v>41.126071000000003</v>
      </c>
      <c r="X16">
        <v>95.183285999999995</v>
      </c>
      <c r="Y16">
        <v>0</v>
      </c>
      <c r="Z16">
        <v>6.3114819999999998</v>
      </c>
      <c r="AA16">
        <v>0</v>
      </c>
      <c r="AB16">
        <v>0</v>
      </c>
      <c r="AC16">
        <v>0</v>
      </c>
      <c r="AD16">
        <v>8.8223120000000002</v>
      </c>
      <c r="AE16">
        <v>31.899761999999999</v>
      </c>
      <c r="AF16">
        <v>8.5891450000000003</v>
      </c>
      <c r="AG16">
        <v>39.177881999999997</v>
      </c>
      <c r="AH16">
        <v>20.165229</v>
      </c>
      <c r="AI16">
        <v>0</v>
      </c>
      <c r="AJ16">
        <v>0</v>
      </c>
      <c r="AK16">
        <v>25.056608000000001</v>
      </c>
      <c r="AL16">
        <v>12.934048000000001</v>
      </c>
      <c r="AM16">
        <v>0</v>
      </c>
      <c r="AN16">
        <v>0.75915299999999997</v>
      </c>
      <c r="AO16">
        <v>10.528816000000001</v>
      </c>
      <c r="AP16">
        <v>8.6791590000000003</v>
      </c>
      <c r="AQ16">
        <v>0</v>
      </c>
      <c r="AR16">
        <v>8.5484930000000006</v>
      </c>
      <c r="AS16">
        <v>9.7651430000000001</v>
      </c>
      <c r="AT16">
        <v>18.103915000000001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2489.8781950000002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661.20068200000003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100.17765</v>
      </c>
      <c r="Q17">
        <v>12.158759999999999</v>
      </c>
      <c r="R17">
        <v>24.369302000000001</v>
      </c>
      <c r="S17">
        <v>18.713379</v>
      </c>
      <c r="T17">
        <v>0</v>
      </c>
      <c r="U17">
        <v>335.37734999999998</v>
      </c>
      <c r="V17">
        <v>20.064567</v>
      </c>
      <c r="W17">
        <v>41.126071000000003</v>
      </c>
      <c r="X17">
        <v>95.183285999999995</v>
      </c>
      <c r="Y17">
        <v>0</v>
      </c>
      <c r="Z17">
        <v>6.3114819999999998</v>
      </c>
      <c r="AA17">
        <v>0</v>
      </c>
      <c r="AB17">
        <v>0</v>
      </c>
      <c r="AC17">
        <v>0</v>
      </c>
      <c r="AD17">
        <v>8.8223120000000002</v>
      </c>
      <c r="AE17">
        <v>31.899761999999999</v>
      </c>
      <c r="AF17">
        <v>8.5891450000000003</v>
      </c>
      <c r="AG17">
        <v>39.177881999999997</v>
      </c>
      <c r="AH17">
        <v>20.165229</v>
      </c>
      <c r="AI17">
        <v>0</v>
      </c>
      <c r="AJ17">
        <v>0</v>
      </c>
      <c r="AK17">
        <v>25.056608000000001</v>
      </c>
      <c r="AL17">
        <v>12.934048000000001</v>
      </c>
      <c r="AM17">
        <v>0</v>
      </c>
      <c r="AN17">
        <v>0.75915299999999997</v>
      </c>
      <c r="AO17">
        <v>10.528816000000001</v>
      </c>
      <c r="AP17">
        <v>8.6791590000000003</v>
      </c>
      <c r="AQ17">
        <v>0</v>
      </c>
      <c r="AR17">
        <v>8.5484930000000006</v>
      </c>
      <c r="AS17">
        <v>9.7651430000000001</v>
      </c>
      <c r="AT17">
        <v>18.964891000000001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74.53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2490.7391710000002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661.20068200000003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100.17765</v>
      </c>
      <c r="Q18">
        <v>12.158759999999999</v>
      </c>
      <c r="R18">
        <v>24.369302000000001</v>
      </c>
      <c r="S18">
        <v>18.713379</v>
      </c>
      <c r="T18">
        <v>0</v>
      </c>
      <c r="U18">
        <v>335.37734999999998</v>
      </c>
      <c r="V18">
        <v>20.064567</v>
      </c>
      <c r="W18">
        <v>41.126071000000003</v>
      </c>
      <c r="X18">
        <v>95.183285999999995</v>
      </c>
      <c r="Y18">
        <v>0</v>
      </c>
      <c r="Z18">
        <v>1.0646899999999999</v>
      </c>
      <c r="AA18">
        <v>0</v>
      </c>
      <c r="AB18">
        <v>0</v>
      </c>
      <c r="AC18">
        <v>0</v>
      </c>
      <c r="AD18">
        <v>8.8223120000000002</v>
      </c>
      <c r="AE18">
        <v>31.899761999999999</v>
      </c>
      <c r="AF18">
        <v>8.5891450000000003</v>
      </c>
      <c r="AG18">
        <v>39.177881999999997</v>
      </c>
      <c r="AH18">
        <v>20.165229</v>
      </c>
      <c r="AI18">
        <v>0</v>
      </c>
      <c r="AJ18">
        <v>0</v>
      </c>
      <c r="AK18">
        <v>25.056608000000001</v>
      </c>
      <c r="AL18">
        <v>12.934048000000001</v>
      </c>
      <c r="AM18">
        <v>0</v>
      </c>
      <c r="AN18">
        <v>0.75915299999999997</v>
      </c>
      <c r="AO18">
        <v>10.528816000000001</v>
      </c>
      <c r="AP18">
        <v>8.6791590000000003</v>
      </c>
      <c r="AQ18">
        <v>0</v>
      </c>
      <c r="AR18">
        <v>8.5484930000000006</v>
      </c>
      <c r="AS18">
        <v>9.7651430000000001</v>
      </c>
      <c r="AT18">
        <v>19.357951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20.329999999999998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2431.6854389999999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661.20068200000003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100.17765</v>
      </c>
      <c r="Q19">
        <v>12.158759999999999</v>
      </c>
      <c r="R19">
        <v>24.369302000000001</v>
      </c>
      <c r="S19">
        <v>18.713379</v>
      </c>
      <c r="T19">
        <v>0</v>
      </c>
      <c r="U19">
        <v>335.37734999999998</v>
      </c>
      <c r="V19">
        <v>20.064567</v>
      </c>
      <c r="W19">
        <v>41.126071000000003</v>
      </c>
      <c r="X19">
        <v>95.183285999999995</v>
      </c>
      <c r="Y19">
        <v>0</v>
      </c>
      <c r="Z19">
        <v>1.0646899999999999</v>
      </c>
      <c r="AA19">
        <v>0</v>
      </c>
      <c r="AB19">
        <v>12.644064999999999</v>
      </c>
      <c r="AC19">
        <v>0</v>
      </c>
      <c r="AD19">
        <v>8.8223120000000002</v>
      </c>
      <c r="AE19">
        <v>31.899761999999999</v>
      </c>
      <c r="AF19">
        <v>8.5891450000000003</v>
      </c>
      <c r="AG19">
        <v>39.177881999999997</v>
      </c>
      <c r="AH19">
        <v>20.165229</v>
      </c>
      <c r="AI19">
        <v>0</v>
      </c>
      <c r="AJ19">
        <v>0</v>
      </c>
      <c r="AK19">
        <v>25.056608000000001</v>
      </c>
      <c r="AL19">
        <v>12.934048000000001</v>
      </c>
      <c r="AM19">
        <v>0</v>
      </c>
      <c r="AN19">
        <v>0.75915299999999997</v>
      </c>
      <c r="AO19">
        <v>10.528816000000001</v>
      </c>
      <c r="AP19">
        <v>8.6791590000000003</v>
      </c>
      <c r="AQ19">
        <v>0</v>
      </c>
      <c r="AR19">
        <v>8.5484930000000006</v>
      </c>
      <c r="AS19">
        <v>9.7651430000000001</v>
      </c>
      <c r="AT19">
        <v>19.357951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14.52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2438.5195039999999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661.20068200000003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100.17765</v>
      </c>
      <c r="Q20">
        <v>12.158759999999999</v>
      </c>
      <c r="R20">
        <v>24.369302000000001</v>
      </c>
      <c r="S20">
        <v>18.713379</v>
      </c>
      <c r="T20">
        <v>0</v>
      </c>
      <c r="U20">
        <v>335.37734999999998</v>
      </c>
      <c r="V20">
        <v>20.064567</v>
      </c>
      <c r="W20">
        <v>41.126071000000003</v>
      </c>
      <c r="X20">
        <v>95.183285999999995</v>
      </c>
      <c r="Y20">
        <v>0</v>
      </c>
      <c r="Z20">
        <v>1.0646899999999999</v>
      </c>
      <c r="AA20">
        <v>0</v>
      </c>
      <c r="AB20">
        <v>12.644064999999999</v>
      </c>
      <c r="AC20">
        <v>0</v>
      </c>
      <c r="AD20">
        <v>8.8223120000000002</v>
      </c>
      <c r="AE20">
        <v>31.899761999999999</v>
      </c>
      <c r="AF20">
        <v>8.5891450000000003</v>
      </c>
      <c r="AG20">
        <v>39.177881999999997</v>
      </c>
      <c r="AH20">
        <v>20.165229</v>
      </c>
      <c r="AI20">
        <v>0</v>
      </c>
      <c r="AJ20">
        <v>0</v>
      </c>
      <c r="AK20">
        <v>25.056608000000001</v>
      </c>
      <c r="AL20">
        <v>12.934048000000001</v>
      </c>
      <c r="AM20">
        <v>0</v>
      </c>
      <c r="AN20">
        <v>0.75915299999999997</v>
      </c>
      <c r="AO20">
        <v>10.528816000000001</v>
      </c>
      <c r="AP20">
        <v>8.6791590000000003</v>
      </c>
      <c r="AQ20">
        <v>0</v>
      </c>
      <c r="AR20">
        <v>8.5484930000000006</v>
      </c>
      <c r="AS20">
        <v>9.7651430000000001</v>
      </c>
      <c r="AT20">
        <v>19.357951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13.55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2437.5495040000001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661.20068200000003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100.17765</v>
      </c>
      <c r="Q21">
        <v>12.158759999999999</v>
      </c>
      <c r="R21">
        <v>24.369302000000001</v>
      </c>
      <c r="S21">
        <v>18.713379</v>
      </c>
      <c r="T21">
        <v>0</v>
      </c>
      <c r="U21">
        <v>335.37734999999998</v>
      </c>
      <c r="V21">
        <v>20.064567</v>
      </c>
      <c r="W21">
        <v>42.888617000000004</v>
      </c>
      <c r="X21">
        <v>95.183285999999995</v>
      </c>
      <c r="Y21">
        <v>0</v>
      </c>
      <c r="Z21">
        <v>1.0646899999999999</v>
      </c>
      <c r="AA21">
        <v>0</v>
      </c>
      <c r="AB21">
        <v>12.644064999999999</v>
      </c>
      <c r="AC21">
        <v>0</v>
      </c>
      <c r="AD21">
        <v>8.8223120000000002</v>
      </c>
      <c r="AE21">
        <v>31.899761999999999</v>
      </c>
      <c r="AF21">
        <v>8.5891450000000003</v>
      </c>
      <c r="AG21">
        <v>39.177881999999997</v>
      </c>
      <c r="AH21">
        <v>20.165229</v>
      </c>
      <c r="AI21">
        <v>0</v>
      </c>
      <c r="AJ21">
        <v>0</v>
      </c>
      <c r="AK21">
        <v>25.056608000000001</v>
      </c>
      <c r="AL21">
        <v>12.934048000000001</v>
      </c>
      <c r="AM21">
        <v>0</v>
      </c>
      <c r="AN21">
        <v>0.75915299999999997</v>
      </c>
      <c r="AO21">
        <v>10.528816000000001</v>
      </c>
      <c r="AP21">
        <v>8.6791590000000003</v>
      </c>
      <c r="AQ21">
        <v>0</v>
      </c>
      <c r="AR21">
        <v>8.5484930000000006</v>
      </c>
      <c r="AS21">
        <v>9.7651430000000001</v>
      </c>
      <c r="AT21">
        <v>19.357951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13.55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2439.31205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661.20068200000003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100.17765</v>
      </c>
      <c r="Q22">
        <v>12.158759999999999</v>
      </c>
      <c r="R22">
        <v>24.369302000000001</v>
      </c>
      <c r="S22">
        <v>18.713379</v>
      </c>
      <c r="T22">
        <v>0</v>
      </c>
      <c r="U22">
        <v>335.37734999999998</v>
      </c>
      <c r="V22">
        <v>20.064567</v>
      </c>
      <c r="W22">
        <v>42.888617000000004</v>
      </c>
      <c r="X22">
        <v>95.183285999999995</v>
      </c>
      <c r="Y22">
        <v>0</v>
      </c>
      <c r="Z22">
        <v>1.0646899999999999</v>
      </c>
      <c r="AA22">
        <v>0</v>
      </c>
      <c r="AB22">
        <v>12.644064999999999</v>
      </c>
      <c r="AC22">
        <v>0</v>
      </c>
      <c r="AD22">
        <v>8.8223120000000002</v>
      </c>
      <c r="AE22">
        <v>31.899761999999999</v>
      </c>
      <c r="AF22">
        <v>8.5891450000000003</v>
      </c>
      <c r="AG22">
        <v>39.177881999999997</v>
      </c>
      <c r="AH22">
        <v>20.165229</v>
      </c>
      <c r="AI22">
        <v>0</v>
      </c>
      <c r="AJ22">
        <v>0</v>
      </c>
      <c r="AK22">
        <v>25.056608000000001</v>
      </c>
      <c r="AL22">
        <v>12.934048000000001</v>
      </c>
      <c r="AM22">
        <v>0</v>
      </c>
      <c r="AN22">
        <v>0.75915299999999997</v>
      </c>
      <c r="AO22">
        <v>10.528816000000001</v>
      </c>
      <c r="AP22">
        <v>8.6791590000000003</v>
      </c>
      <c r="AQ22">
        <v>0</v>
      </c>
      <c r="AR22">
        <v>8.5484930000000006</v>
      </c>
      <c r="AS22">
        <v>9.7651430000000001</v>
      </c>
      <c r="AT22">
        <v>19.357951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18.39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2444.1520499999997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661.20068200000003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100.17765</v>
      </c>
      <c r="Q23">
        <v>12.158759999999999</v>
      </c>
      <c r="R23">
        <v>24.369302000000001</v>
      </c>
      <c r="S23">
        <v>18.713379</v>
      </c>
      <c r="T23">
        <v>0</v>
      </c>
      <c r="U23">
        <v>335.37734999999998</v>
      </c>
      <c r="V23">
        <v>20.064567</v>
      </c>
      <c r="W23">
        <v>42.888617000000004</v>
      </c>
      <c r="X23">
        <v>95.183285999999995</v>
      </c>
      <c r="Y23">
        <v>0</v>
      </c>
      <c r="Z23">
        <v>6.3114819999999998</v>
      </c>
      <c r="AA23">
        <v>0</v>
      </c>
      <c r="AB23">
        <v>12.644064999999999</v>
      </c>
      <c r="AC23">
        <v>0</v>
      </c>
      <c r="AD23">
        <v>8.8223120000000002</v>
      </c>
      <c r="AE23">
        <v>31.899761999999999</v>
      </c>
      <c r="AF23">
        <v>8.5891450000000003</v>
      </c>
      <c r="AG23">
        <v>39.177881999999997</v>
      </c>
      <c r="AH23">
        <v>20.165229</v>
      </c>
      <c r="AI23">
        <v>0</v>
      </c>
      <c r="AJ23">
        <v>0</v>
      </c>
      <c r="AK23">
        <v>25.056608000000001</v>
      </c>
      <c r="AL23">
        <v>12.934048000000001</v>
      </c>
      <c r="AM23">
        <v>0</v>
      </c>
      <c r="AN23">
        <v>0.75915299999999997</v>
      </c>
      <c r="AO23">
        <v>10.528816000000001</v>
      </c>
      <c r="AP23">
        <v>8.6791590000000003</v>
      </c>
      <c r="AQ23">
        <v>0</v>
      </c>
      <c r="AR23">
        <v>8.5484930000000006</v>
      </c>
      <c r="AS23">
        <v>9.7651430000000001</v>
      </c>
      <c r="AT23">
        <v>19.357951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14.52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2445.5288419999997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661.20068200000003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100.17765</v>
      </c>
      <c r="Q24">
        <v>12.158759999999999</v>
      </c>
      <c r="R24">
        <v>24.369302000000001</v>
      </c>
      <c r="S24">
        <v>18.713379</v>
      </c>
      <c r="T24">
        <v>0</v>
      </c>
      <c r="U24">
        <v>335.37734999999998</v>
      </c>
      <c r="V24">
        <v>20.064567</v>
      </c>
      <c r="W24">
        <v>42.888617000000004</v>
      </c>
      <c r="X24">
        <v>95.183285999999995</v>
      </c>
      <c r="Y24">
        <v>0</v>
      </c>
      <c r="Z24">
        <v>6.3114819999999998</v>
      </c>
      <c r="AA24">
        <v>0</v>
      </c>
      <c r="AB24">
        <v>12.644064999999999</v>
      </c>
      <c r="AC24">
        <v>0</v>
      </c>
      <c r="AD24">
        <v>8.8223120000000002</v>
      </c>
      <c r="AE24">
        <v>31.899761999999999</v>
      </c>
      <c r="AF24">
        <v>8.5891450000000003</v>
      </c>
      <c r="AG24">
        <v>39.177881999999997</v>
      </c>
      <c r="AH24">
        <v>36.664051999999998</v>
      </c>
      <c r="AI24">
        <v>0</v>
      </c>
      <c r="AJ24">
        <v>0</v>
      </c>
      <c r="AK24">
        <v>25.056608000000001</v>
      </c>
      <c r="AL24">
        <v>12.934048000000001</v>
      </c>
      <c r="AM24">
        <v>0</v>
      </c>
      <c r="AN24">
        <v>0.75915299999999997</v>
      </c>
      <c r="AO24">
        <v>10.528816000000001</v>
      </c>
      <c r="AP24">
        <v>8.6791590000000003</v>
      </c>
      <c r="AQ24">
        <v>15.061491999999999</v>
      </c>
      <c r="AR24">
        <v>8.5484930000000006</v>
      </c>
      <c r="AS24">
        <v>9.7651430000000001</v>
      </c>
      <c r="AT24">
        <v>19.357951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74.53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2537.0991569999996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661.20068200000003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100.17765</v>
      </c>
      <c r="Q25">
        <v>12.158759999999999</v>
      </c>
      <c r="R25">
        <v>24.369302000000001</v>
      </c>
      <c r="S25">
        <v>18.713379</v>
      </c>
      <c r="T25">
        <v>0</v>
      </c>
      <c r="U25">
        <v>335.37734999999998</v>
      </c>
      <c r="V25">
        <v>20.064567</v>
      </c>
      <c r="W25">
        <v>42.888617000000004</v>
      </c>
      <c r="X25">
        <v>95.183285999999995</v>
      </c>
      <c r="Y25">
        <v>0</v>
      </c>
      <c r="Z25">
        <v>6.3114819999999998</v>
      </c>
      <c r="AA25">
        <v>8.4110510000000005</v>
      </c>
      <c r="AB25">
        <v>12.644064999999999</v>
      </c>
      <c r="AC25">
        <v>0</v>
      </c>
      <c r="AD25">
        <v>8.8223120000000002</v>
      </c>
      <c r="AE25">
        <v>31.899761999999999</v>
      </c>
      <c r="AF25">
        <v>8.5891450000000003</v>
      </c>
      <c r="AG25">
        <v>39.177881999999997</v>
      </c>
      <c r="AH25">
        <v>54.996077999999997</v>
      </c>
      <c r="AI25">
        <v>3.0803419999999999</v>
      </c>
      <c r="AJ25">
        <v>0</v>
      </c>
      <c r="AK25">
        <v>25.056608000000001</v>
      </c>
      <c r="AL25">
        <v>12.934048000000001</v>
      </c>
      <c r="AM25">
        <v>0</v>
      </c>
      <c r="AN25">
        <v>0.75915299999999997</v>
      </c>
      <c r="AO25">
        <v>10.528816000000001</v>
      </c>
      <c r="AP25">
        <v>8.4311830000000008</v>
      </c>
      <c r="AQ25">
        <v>30.122983999999999</v>
      </c>
      <c r="AR25">
        <v>8.5484930000000006</v>
      </c>
      <c r="AS25">
        <v>9.7651430000000001</v>
      </c>
      <c r="AT25">
        <v>19.357951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74.53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2581.7360920000006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661.20068200000003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100.17765</v>
      </c>
      <c r="Q26">
        <v>12.158759999999999</v>
      </c>
      <c r="R26">
        <v>24.369302000000001</v>
      </c>
      <c r="S26">
        <v>18.713379</v>
      </c>
      <c r="T26">
        <v>0</v>
      </c>
      <c r="U26">
        <v>335.37734999999998</v>
      </c>
      <c r="V26">
        <v>20.064567</v>
      </c>
      <c r="W26">
        <v>42.888617000000004</v>
      </c>
      <c r="X26">
        <v>95.183285999999995</v>
      </c>
      <c r="Y26">
        <v>0</v>
      </c>
      <c r="Z26">
        <v>1.0646899999999999</v>
      </c>
      <c r="AA26">
        <v>8.4110510000000005</v>
      </c>
      <c r="AB26">
        <v>12.644064999999999</v>
      </c>
      <c r="AC26">
        <v>9.3671810000000004</v>
      </c>
      <c r="AD26">
        <v>17.644622999999999</v>
      </c>
      <c r="AE26">
        <v>31.899761999999999</v>
      </c>
      <c r="AF26">
        <v>8.5891450000000003</v>
      </c>
      <c r="AG26">
        <v>39.177881999999997</v>
      </c>
      <c r="AH26">
        <v>73.328103999999996</v>
      </c>
      <c r="AI26">
        <v>6.1606839999999998</v>
      </c>
      <c r="AJ26">
        <v>0</v>
      </c>
      <c r="AK26">
        <v>25.056608000000001</v>
      </c>
      <c r="AL26">
        <v>12.934048000000001</v>
      </c>
      <c r="AM26">
        <v>0</v>
      </c>
      <c r="AN26">
        <v>0.75915299999999997</v>
      </c>
      <c r="AO26">
        <v>10.528816000000001</v>
      </c>
      <c r="AP26">
        <v>8.4311830000000008</v>
      </c>
      <c r="AQ26">
        <v>45.184475999999997</v>
      </c>
      <c r="AR26">
        <v>12.822739</v>
      </c>
      <c r="AS26">
        <v>10.416153</v>
      </c>
      <c r="AT26">
        <v>19.357951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74.53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2636.0779080000011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627.69766800000002</v>
      </c>
      <c r="L27">
        <v>625.96522400000003</v>
      </c>
      <c r="M27">
        <v>89.046800000000005</v>
      </c>
      <c r="N27">
        <v>56.709260999999998</v>
      </c>
      <c r="O27">
        <v>119.695958</v>
      </c>
      <c r="P27">
        <v>100.17765</v>
      </c>
      <c r="Q27">
        <v>12.158759999999999</v>
      </c>
      <c r="R27">
        <v>24.369302000000001</v>
      </c>
      <c r="S27">
        <v>17.228232999999999</v>
      </c>
      <c r="T27">
        <v>0</v>
      </c>
      <c r="U27">
        <v>335.37734999999998</v>
      </c>
      <c r="V27">
        <v>20.064567</v>
      </c>
      <c r="W27">
        <v>42.888617000000004</v>
      </c>
      <c r="X27">
        <v>95.183285999999995</v>
      </c>
      <c r="Y27">
        <v>0</v>
      </c>
      <c r="Z27">
        <v>3.19407</v>
      </c>
      <c r="AA27">
        <v>27.144756000000001</v>
      </c>
      <c r="AB27">
        <v>25.417151</v>
      </c>
      <c r="AC27">
        <v>18.734362999999998</v>
      </c>
      <c r="AD27">
        <v>26.466934999999999</v>
      </c>
      <c r="AE27">
        <v>47.849643</v>
      </c>
      <c r="AF27">
        <v>8.5891450000000003</v>
      </c>
      <c r="AG27">
        <v>39.177881999999997</v>
      </c>
      <c r="AH27">
        <v>100.826143</v>
      </c>
      <c r="AI27">
        <v>31.651128</v>
      </c>
      <c r="AJ27">
        <v>0</v>
      </c>
      <c r="AK27">
        <v>25.056608000000001</v>
      </c>
      <c r="AL27">
        <v>12.934048000000001</v>
      </c>
      <c r="AM27">
        <v>5.1092339999999998</v>
      </c>
      <c r="AN27">
        <v>0.75915299999999997</v>
      </c>
      <c r="AO27">
        <v>10.528816000000001</v>
      </c>
      <c r="AP27">
        <v>8.4311830000000008</v>
      </c>
      <c r="AQ27">
        <v>60.245967999999998</v>
      </c>
      <c r="AR27">
        <v>47.016710000000003</v>
      </c>
      <c r="AS27">
        <v>23.957151</v>
      </c>
      <c r="AT27">
        <v>19.357951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74.53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2783.5407140000002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564.78416800000002</v>
      </c>
      <c r="L28">
        <v>625.96522400000003</v>
      </c>
      <c r="M28">
        <v>89.046800000000005</v>
      </c>
      <c r="N28">
        <v>56.709260999999998</v>
      </c>
      <c r="O28">
        <v>119.695958</v>
      </c>
      <c r="P28">
        <v>100.17765</v>
      </c>
      <c r="Q28">
        <v>12.158759999999999</v>
      </c>
      <c r="R28">
        <v>24.369302000000001</v>
      </c>
      <c r="S28">
        <v>17.228232999999999</v>
      </c>
      <c r="T28">
        <v>0</v>
      </c>
      <c r="U28">
        <v>335.37734999999998</v>
      </c>
      <c r="V28">
        <v>20.064567</v>
      </c>
      <c r="W28">
        <v>42.888617000000004</v>
      </c>
      <c r="X28">
        <v>95.183285999999995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19.086988000000002</v>
      </c>
      <c r="AG28">
        <v>39.177881999999997</v>
      </c>
      <c r="AH28">
        <v>135.84031300000001</v>
      </c>
      <c r="AI28">
        <v>47.476691000000002</v>
      </c>
      <c r="AJ28">
        <v>0</v>
      </c>
      <c r="AK28">
        <v>25.056608000000001</v>
      </c>
      <c r="AL28">
        <v>12.934048000000001</v>
      </c>
      <c r="AM28">
        <v>15.296738</v>
      </c>
      <c r="AN28">
        <v>0.75915299999999997</v>
      </c>
      <c r="AO28">
        <v>10.528816000000001</v>
      </c>
      <c r="AP28">
        <v>8.4311830000000008</v>
      </c>
      <c r="AQ28">
        <v>60.245967999999998</v>
      </c>
      <c r="AR28">
        <v>47.016710000000003</v>
      </c>
      <c r="AS28">
        <v>23.957151</v>
      </c>
      <c r="AT28">
        <v>19.357951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2852.6276450000005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564.78416800000002</v>
      </c>
      <c r="L29">
        <v>625.96522400000003</v>
      </c>
      <c r="M29">
        <v>89.046800000000005</v>
      </c>
      <c r="N29">
        <v>56.709260999999998</v>
      </c>
      <c r="O29">
        <v>119.695958</v>
      </c>
      <c r="P29">
        <v>100.17765</v>
      </c>
      <c r="Q29">
        <v>12.158759999999999</v>
      </c>
      <c r="R29">
        <v>24.369302000000001</v>
      </c>
      <c r="S29">
        <v>17.228232999999999</v>
      </c>
      <c r="T29">
        <v>0</v>
      </c>
      <c r="U29">
        <v>335.37734999999998</v>
      </c>
      <c r="V29">
        <v>20.064567</v>
      </c>
      <c r="W29">
        <v>42.888617000000004</v>
      </c>
      <c r="X29">
        <v>95.183285999999995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19.086988000000002</v>
      </c>
      <c r="AG29">
        <v>39.177881999999997</v>
      </c>
      <c r="AH29">
        <v>135.84031300000001</v>
      </c>
      <c r="AI29">
        <v>47.476691000000002</v>
      </c>
      <c r="AJ29">
        <v>0</v>
      </c>
      <c r="AK29">
        <v>25.056608000000001</v>
      </c>
      <c r="AL29">
        <v>12.934048000000001</v>
      </c>
      <c r="AM29">
        <v>15.296738</v>
      </c>
      <c r="AN29">
        <v>0.75915299999999997</v>
      </c>
      <c r="AO29">
        <v>10.528816000000001</v>
      </c>
      <c r="AP29">
        <v>8.4311830000000008</v>
      </c>
      <c r="AQ29">
        <v>60.245967999999998</v>
      </c>
      <c r="AR29">
        <v>12.822739</v>
      </c>
      <c r="AS29">
        <v>23.957151</v>
      </c>
      <c r="AT29">
        <v>19.357951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2818.4336740000008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535.74716799999999</v>
      </c>
      <c r="L30">
        <v>625.96522400000003</v>
      </c>
      <c r="M30">
        <v>89.046800000000005</v>
      </c>
      <c r="N30">
        <v>56.709260999999998</v>
      </c>
      <c r="O30">
        <v>119.695958</v>
      </c>
      <c r="P30">
        <v>100.17765</v>
      </c>
      <c r="Q30">
        <v>12.158759999999999</v>
      </c>
      <c r="R30">
        <v>24.369302000000001</v>
      </c>
      <c r="S30">
        <v>17.228232999999999</v>
      </c>
      <c r="T30">
        <v>0</v>
      </c>
      <c r="U30">
        <v>335.37734999999998</v>
      </c>
      <c r="V30">
        <v>20.064567</v>
      </c>
      <c r="W30">
        <v>42.888617000000004</v>
      </c>
      <c r="X30">
        <v>95.183285999999995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19.086988000000002</v>
      </c>
      <c r="AG30">
        <v>39.177881999999997</v>
      </c>
      <c r="AH30">
        <v>135.84031300000001</v>
      </c>
      <c r="AI30">
        <v>47.476691000000002</v>
      </c>
      <c r="AJ30">
        <v>0</v>
      </c>
      <c r="AK30">
        <v>25.056608000000001</v>
      </c>
      <c r="AL30">
        <v>12.934048000000001</v>
      </c>
      <c r="AM30">
        <v>15.296738</v>
      </c>
      <c r="AN30">
        <v>0.75915299999999997</v>
      </c>
      <c r="AO30">
        <v>10.528816000000001</v>
      </c>
      <c r="AP30">
        <v>8.4311830000000008</v>
      </c>
      <c r="AQ30">
        <v>60.245967999999998</v>
      </c>
      <c r="AR30">
        <v>10.685616</v>
      </c>
      <c r="AS30">
        <v>23.957151</v>
      </c>
      <c r="AT30">
        <v>19.357951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2787.2595510000006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521.38781200000005</v>
      </c>
      <c r="L31">
        <v>625.96522400000003</v>
      </c>
      <c r="M31">
        <v>89.046800000000005</v>
      </c>
      <c r="N31">
        <v>56.709260999999998</v>
      </c>
      <c r="O31">
        <v>119.695958</v>
      </c>
      <c r="P31">
        <v>100.17765</v>
      </c>
      <c r="Q31">
        <v>12.158759999999999</v>
      </c>
      <c r="R31">
        <v>24.369302000000001</v>
      </c>
      <c r="S31">
        <v>17.228232999999999</v>
      </c>
      <c r="T31">
        <v>0</v>
      </c>
      <c r="U31">
        <v>335.37734999999998</v>
      </c>
      <c r="V31">
        <v>20.064567</v>
      </c>
      <c r="W31">
        <v>42.888617000000004</v>
      </c>
      <c r="X31">
        <v>95.183285999999995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19.086988000000002</v>
      </c>
      <c r="AG31">
        <v>39.177881999999997</v>
      </c>
      <c r="AH31">
        <v>135.84031300000001</v>
      </c>
      <c r="AI31">
        <v>47.476691000000002</v>
      </c>
      <c r="AJ31">
        <v>0</v>
      </c>
      <c r="AK31">
        <v>25.056608000000001</v>
      </c>
      <c r="AL31">
        <v>12.934048000000001</v>
      </c>
      <c r="AM31">
        <v>15.296738</v>
      </c>
      <c r="AN31">
        <v>0.75915299999999997</v>
      </c>
      <c r="AO31">
        <v>10.528816000000001</v>
      </c>
      <c r="AP31">
        <v>8.4311830000000008</v>
      </c>
      <c r="AQ31">
        <v>60.245967999999998</v>
      </c>
      <c r="AR31">
        <v>10.685616</v>
      </c>
      <c r="AS31">
        <v>10.416153</v>
      </c>
      <c r="AT31">
        <v>19.357951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74.53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2759.3591970000007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487.35216800000001</v>
      </c>
      <c r="L32">
        <v>625.96522400000003</v>
      </c>
      <c r="M32">
        <v>89.046800000000005</v>
      </c>
      <c r="N32">
        <v>56.709260999999998</v>
      </c>
      <c r="O32">
        <v>119.695958</v>
      </c>
      <c r="P32">
        <v>100.17765</v>
      </c>
      <c r="Q32">
        <v>12.158759999999999</v>
      </c>
      <c r="R32">
        <v>24.369302000000001</v>
      </c>
      <c r="S32">
        <v>17.228232999999999</v>
      </c>
      <c r="T32">
        <v>0</v>
      </c>
      <c r="U32">
        <v>335.37734999999998</v>
      </c>
      <c r="V32">
        <v>20.064567</v>
      </c>
      <c r="W32">
        <v>42.888617000000004</v>
      </c>
      <c r="X32">
        <v>95.183285999999995</v>
      </c>
      <c r="Y32">
        <v>0</v>
      </c>
      <c r="Z32">
        <v>6.3114819999999998</v>
      </c>
      <c r="AA32">
        <v>19.880666000000002</v>
      </c>
      <c r="AB32">
        <v>38.241844999999998</v>
      </c>
      <c r="AC32">
        <v>9.3671810000000004</v>
      </c>
      <c r="AD32">
        <v>26.466934999999999</v>
      </c>
      <c r="AE32">
        <v>47.849643</v>
      </c>
      <c r="AF32">
        <v>8.5891450000000003</v>
      </c>
      <c r="AG32">
        <v>39.177881999999997</v>
      </c>
      <c r="AH32">
        <v>100.826143</v>
      </c>
      <c r="AI32">
        <v>31.651128</v>
      </c>
      <c r="AJ32">
        <v>0</v>
      </c>
      <c r="AK32">
        <v>25.056608000000001</v>
      </c>
      <c r="AL32">
        <v>12.934048000000001</v>
      </c>
      <c r="AM32">
        <v>5.1092339999999998</v>
      </c>
      <c r="AN32">
        <v>0.75915299999999997</v>
      </c>
      <c r="AO32">
        <v>10.528816000000001</v>
      </c>
      <c r="AP32">
        <v>8.4311830000000008</v>
      </c>
      <c r="AQ32">
        <v>45.184475999999997</v>
      </c>
      <c r="AR32">
        <v>10.685616</v>
      </c>
      <c r="AS32">
        <v>9.114134</v>
      </c>
      <c r="AT32">
        <v>19.357951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74.53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2576.2704450000006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487.35216800000001</v>
      </c>
      <c r="L33">
        <v>625.96522400000003</v>
      </c>
      <c r="M33">
        <v>89.046800000000005</v>
      </c>
      <c r="N33">
        <v>56.709260999999998</v>
      </c>
      <c r="O33">
        <v>119.695958</v>
      </c>
      <c r="P33">
        <v>100.17765</v>
      </c>
      <c r="Q33">
        <v>12.158759999999999</v>
      </c>
      <c r="R33">
        <v>24.369302000000001</v>
      </c>
      <c r="S33">
        <v>17.228232999999999</v>
      </c>
      <c r="T33">
        <v>0</v>
      </c>
      <c r="U33">
        <v>335.37734999999998</v>
      </c>
      <c r="V33">
        <v>20.064567</v>
      </c>
      <c r="W33">
        <v>42.888617000000004</v>
      </c>
      <c r="X33">
        <v>95.183285999999995</v>
      </c>
      <c r="Y33">
        <v>0</v>
      </c>
      <c r="Z33">
        <v>6.3114819999999998</v>
      </c>
      <c r="AA33">
        <v>8.4110510000000005</v>
      </c>
      <c r="AB33">
        <v>25.417151</v>
      </c>
      <c r="AC33">
        <v>0</v>
      </c>
      <c r="AD33">
        <v>17.644622999999999</v>
      </c>
      <c r="AE33">
        <v>47.849643</v>
      </c>
      <c r="AF33">
        <v>8.5891450000000003</v>
      </c>
      <c r="AG33">
        <v>39.177881999999997</v>
      </c>
      <c r="AH33">
        <v>82.494117000000003</v>
      </c>
      <c r="AI33">
        <v>3.6964100000000002</v>
      </c>
      <c r="AJ33">
        <v>0</v>
      </c>
      <c r="AK33">
        <v>25.056608000000001</v>
      </c>
      <c r="AL33">
        <v>12.934048000000001</v>
      </c>
      <c r="AM33">
        <v>0</v>
      </c>
      <c r="AN33">
        <v>0.75915299999999997</v>
      </c>
      <c r="AO33">
        <v>10.528816000000001</v>
      </c>
      <c r="AP33">
        <v>8.4311830000000008</v>
      </c>
      <c r="AQ33">
        <v>30.122983999999999</v>
      </c>
      <c r="AR33">
        <v>10.685616</v>
      </c>
      <c r="AS33">
        <v>9.114134</v>
      </c>
      <c r="AT33">
        <v>19.357951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74.53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2467.329173000001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487.35216800000001</v>
      </c>
      <c r="L34">
        <v>625.96522400000003</v>
      </c>
      <c r="M34">
        <v>89.046800000000005</v>
      </c>
      <c r="N34">
        <v>56.709260999999998</v>
      </c>
      <c r="O34">
        <v>119.695958</v>
      </c>
      <c r="P34">
        <v>100.17765</v>
      </c>
      <c r="Q34">
        <v>12.158759999999999</v>
      </c>
      <c r="R34">
        <v>24.369302000000001</v>
      </c>
      <c r="S34">
        <v>17.228232999999999</v>
      </c>
      <c r="T34">
        <v>0</v>
      </c>
      <c r="U34">
        <v>335.37734999999998</v>
      </c>
      <c r="V34">
        <v>20.064567</v>
      </c>
      <c r="W34">
        <v>42.888617000000004</v>
      </c>
      <c r="X34">
        <v>95.183285999999995</v>
      </c>
      <c r="Y34">
        <v>0</v>
      </c>
      <c r="Z34">
        <v>6.3114819999999998</v>
      </c>
      <c r="AA34">
        <v>0</v>
      </c>
      <c r="AB34">
        <v>11.611896</v>
      </c>
      <c r="AC34">
        <v>0</v>
      </c>
      <c r="AD34">
        <v>8.8223120000000002</v>
      </c>
      <c r="AE34">
        <v>47.849643</v>
      </c>
      <c r="AF34">
        <v>8.5891450000000003</v>
      </c>
      <c r="AG34">
        <v>39.177881999999997</v>
      </c>
      <c r="AH34">
        <v>54.996077999999997</v>
      </c>
      <c r="AI34">
        <v>0</v>
      </c>
      <c r="AJ34">
        <v>0</v>
      </c>
      <c r="AK34">
        <v>25.056608000000001</v>
      </c>
      <c r="AL34">
        <v>12.934048000000001</v>
      </c>
      <c r="AM34">
        <v>0</v>
      </c>
      <c r="AN34">
        <v>0.75915299999999997</v>
      </c>
      <c r="AO34">
        <v>10.528816000000001</v>
      </c>
      <c r="AP34">
        <v>8.4311830000000008</v>
      </c>
      <c r="AQ34">
        <v>16.037134999999999</v>
      </c>
      <c r="AR34">
        <v>10.685616</v>
      </c>
      <c r="AS34">
        <v>9.114134</v>
      </c>
      <c r="AT34">
        <v>18.672115000000002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40.71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2356.504422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487.35216800000001</v>
      </c>
      <c r="L35">
        <v>574.86830999999995</v>
      </c>
      <c r="M35">
        <v>89.046800000000005</v>
      </c>
      <c r="N35">
        <v>56.709260999999998</v>
      </c>
      <c r="O35">
        <v>119.695958</v>
      </c>
      <c r="P35">
        <v>100.17765</v>
      </c>
      <c r="Q35">
        <v>7.7431999999999999</v>
      </c>
      <c r="R35">
        <v>24.369302000000001</v>
      </c>
      <c r="S35">
        <v>8.7111000000000001</v>
      </c>
      <c r="T35">
        <v>0</v>
      </c>
      <c r="U35">
        <v>335.37734999999998</v>
      </c>
      <c r="V35">
        <v>20.064567</v>
      </c>
      <c r="W35">
        <v>42.888617000000004</v>
      </c>
      <c r="X35">
        <v>95.183285999999995</v>
      </c>
      <c r="Y35">
        <v>0</v>
      </c>
      <c r="Z35">
        <v>6.3114819999999998</v>
      </c>
      <c r="AA35">
        <v>0</v>
      </c>
      <c r="AB35">
        <v>11.611896</v>
      </c>
      <c r="AC35">
        <v>0</v>
      </c>
      <c r="AD35">
        <v>8.8223120000000002</v>
      </c>
      <c r="AE35">
        <v>47.849643</v>
      </c>
      <c r="AF35">
        <v>8.5891450000000003</v>
      </c>
      <c r="AG35">
        <v>39.177881999999997</v>
      </c>
      <c r="AH35">
        <v>36.664051999999998</v>
      </c>
      <c r="AI35">
        <v>0</v>
      </c>
      <c r="AJ35">
        <v>0</v>
      </c>
      <c r="AK35">
        <v>25.056608000000001</v>
      </c>
      <c r="AL35">
        <v>12.934048000000001</v>
      </c>
      <c r="AM35">
        <v>0</v>
      </c>
      <c r="AN35">
        <v>0.75915299999999997</v>
      </c>
      <c r="AO35">
        <v>10.528816000000001</v>
      </c>
      <c r="AP35">
        <v>7.439279</v>
      </c>
      <c r="AQ35">
        <v>0</v>
      </c>
      <c r="AR35">
        <v>10.685616</v>
      </c>
      <c r="AS35">
        <v>9.114134</v>
      </c>
      <c r="AT35">
        <v>19.33379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22.26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2239.3254250000005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438.95716800000002</v>
      </c>
      <c r="L36">
        <v>468.94017000000002</v>
      </c>
      <c r="M36">
        <v>89.046800000000005</v>
      </c>
      <c r="N36">
        <v>56.709260999999998</v>
      </c>
      <c r="O36">
        <v>119.695958</v>
      </c>
      <c r="P36">
        <v>100.17765</v>
      </c>
      <c r="Q36">
        <v>7.7431999999999999</v>
      </c>
      <c r="R36">
        <v>24.369302000000001</v>
      </c>
      <c r="S36">
        <v>8.7111000000000001</v>
      </c>
      <c r="T36">
        <v>0</v>
      </c>
      <c r="U36">
        <v>335.37734999999998</v>
      </c>
      <c r="V36">
        <v>20.064567</v>
      </c>
      <c r="W36">
        <v>42.888617000000004</v>
      </c>
      <c r="X36">
        <v>95.183285999999995</v>
      </c>
      <c r="Y36">
        <v>0</v>
      </c>
      <c r="Z36">
        <v>6.3114819999999998</v>
      </c>
      <c r="AA36">
        <v>0</v>
      </c>
      <c r="AB36">
        <v>11.611896</v>
      </c>
      <c r="AC36">
        <v>0</v>
      </c>
      <c r="AD36">
        <v>8.8223120000000002</v>
      </c>
      <c r="AE36">
        <v>47.849643</v>
      </c>
      <c r="AF36">
        <v>8.5891450000000003</v>
      </c>
      <c r="AG36">
        <v>39.177881999999997</v>
      </c>
      <c r="AH36">
        <v>36.664051999999998</v>
      </c>
      <c r="AI36">
        <v>0</v>
      </c>
      <c r="AJ36">
        <v>0</v>
      </c>
      <c r="AK36">
        <v>25.056608000000001</v>
      </c>
      <c r="AL36">
        <v>24.743396000000001</v>
      </c>
      <c r="AM36">
        <v>0</v>
      </c>
      <c r="AN36">
        <v>0.75915299999999997</v>
      </c>
      <c r="AO36">
        <v>10.528816000000001</v>
      </c>
      <c r="AP36">
        <v>7.439279</v>
      </c>
      <c r="AQ36">
        <v>0</v>
      </c>
      <c r="AR36">
        <v>10.685616</v>
      </c>
      <c r="AS36">
        <v>9.114134</v>
      </c>
      <c r="AT36">
        <v>19.357951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27.1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2101.6757939999998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438.95716800000002</v>
      </c>
      <c r="L37">
        <v>358.11661199999998</v>
      </c>
      <c r="M37">
        <v>89.046800000000005</v>
      </c>
      <c r="N37">
        <v>56.709260999999998</v>
      </c>
      <c r="O37">
        <v>119.695958</v>
      </c>
      <c r="P37">
        <v>100.17765</v>
      </c>
      <c r="Q37">
        <v>7.7431999999999999</v>
      </c>
      <c r="R37">
        <v>19.231303</v>
      </c>
      <c r="S37">
        <v>8.7111000000000001</v>
      </c>
      <c r="T37">
        <v>0</v>
      </c>
      <c r="U37">
        <v>326.66624999999999</v>
      </c>
      <c r="V37">
        <v>14.155925</v>
      </c>
      <c r="W37">
        <v>42.888617000000004</v>
      </c>
      <c r="X37">
        <v>95.183285999999995</v>
      </c>
      <c r="Y37">
        <v>0</v>
      </c>
      <c r="Z37">
        <v>6.3114819999999998</v>
      </c>
      <c r="AA37">
        <v>0</v>
      </c>
      <c r="AB37">
        <v>11.611896</v>
      </c>
      <c r="AC37">
        <v>0</v>
      </c>
      <c r="AD37">
        <v>8.8223120000000002</v>
      </c>
      <c r="AE37">
        <v>47.849643</v>
      </c>
      <c r="AF37">
        <v>8.5891450000000003</v>
      </c>
      <c r="AG37">
        <v>39.177881999999997</v>
      </c>
      <c r="AH37">
        <v>36.664051999999998</v>
      </c>
      <c r="AI37">
        <v>0</v>
      </c>
      <c r="AJ37">
        <v>0</v>
      </c>
      <c r="AK37">
        <v>25.056608000000001</v>
      </c>
      <c r="AL37">
        <v>24.743396000000001</v>
      </c>
      <c r="AM37">
        <v>0</v>
      </c>
      <c r="AN37">
        <v>0.75915299999999997</v>
      </c>
      <c r="AO37">
        <v>10.528816000000001</v>
      </c>
      <c r="AP37">
        <v>7.439279</v>
      </c>
      <c r="AQ37">
        <v>0</v>
      </c>
      <c r="AR37">
        <v>10.685616</v>
      </c>
      <c r="AS37">
        <v>9.114134</v>
      </c>
      <c r="AT37">
        <v>19.357951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32.909999999999997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1976.9044949999998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438.95716800000002</v>
      </c>
      <c r="L38">
        <v>331.02179999999998</v>
      </c>
      <c r="M38">
        <v>89.046800000000005</v>
      </c>
      <c r="N38">
        <v>56.709260999999998</v>
      </c>
      <c r="O38">
        <v>119.695958</v>
      </c>
      <c r="P38">
        <v>100.17765</v>
      </c>
      <c r="Q38">
        <v>7.7431999999999999</v>
      </c>
      <c r="R38">
        <v>18.507118999999999</v>
      </c>
      <c r="S38">
        <v>8.7111000000000001</v>
      </c>
      <c r="T38">
        <v>0</v>
      </c>
      <c r="U38">
        <v>326.66624999999999</v>
      </c>
      <c r="V38">
        <v>14.155925</v>
      </c>
      <c r="W38">
        <v>42.888617000000004</v>
      </c>
      <c r="X38">
        <v>95.183285999999995</v>
      </c>
      <c r="Y38">
        <v>0</v>
      </c>
      <c r="Z38">
        <v>6.3114819999999998</v>
      </c>
      <c r="AA38">
        <v>0</v>
      </c>
      <c r="AB38">
        <v>11.611896</v>
      </c>
      <c r="AC38">
        <v>0</v>
      </c>
      <c r="AD38">
        <v>8.8223120000000002</v>
      </c>
      <c r="AE38">
        <v>47.849643</v>
      </c>
      <c r="AF38">
        <v>8.5891450000000003</v>
      </c>
      <c r="AG38">
        <v>39.177881999999997</v>
      </c>
      <c r="AH38">
        <v>36.664051999999998</v>
      </c>
      <c r="AI38">
        <v>0</v>
      </c>
      <c r="AJ38">
        <v>0</v>
      </c>
      <c r="AK38">
        <v>25.056608000000001</v>
      </c>
      <c r="AL38">
        <v>24.743396000000001</v>
      </c>
      <c r="AM38">
        <v>0</v>
      </c>
      <c r="AN38">
        <v>0.75915299999999997</v>
      </c>
      <c r="AO38">
        <v>10.528816000000001</v>
      </c>
      <c r="AP38">
        <v>7.439279</v>
      </c>
      <c r="AQ38">
        <v>0</v>
      </c>
      <c r="AR38">
        <v>10.685616</v>
      </c>
      <c r="AS38">
        <v>9.114134</v>
      </c>
      <c r="AT38">
        <v>19.357951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34.840000000000003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1951.0154989999999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371.47358400000002</v>
      </c>
      <c r="L39">
        <v>331.02179999999998</v>
      </c>
      <c r="M39">
        <v>89.046800000000005</v>
      </c>
      <c r="N39">
        <v>56.709260999999998</v>
      </c>
      <c r="O39">
        <v>119.695958</v>
      </c>
      <c r="P39">
        <v>100.17765</v>
      </c>
      <c r="Q39">
        <v>7.7431999999999999</v>
      </c>
      <c r="R39">
        <v>15.220421</v>
      </c>
      <c r="S39">
        <v>8.7111000000000001</v>
      </c>
      <c r="T39">
        <v>0</v>
      </c>
      <c r="U39">
        <v>326.66624999999999</v>
      </c>
      <c r="V39">
        <v>9.0595440000000007</v>
      </c>
      <c r="W39">
        <v>41.298743999999999</v>
      </c>
      <c r="X39">
        <v>93.837034000000003</v>
      </c>
      <c r="Y39">
        <v>0</v>
      </c>
      <c r="Z39">
        <v>6.3114819999999998</v>
      </c>
      <c r="AA39">
        <v>0</v>
      </c>
      <c r="AB39">
        <v>11.611896</v>
      </c>
      <c r="AC39">
        <v>0</v>
      </c>
      <c r="AD39">
        <v>8.8223120000000002</v>
      </c>
      <c r="AE39">
        <v>47.849643</v>
      </c>
      <c r="AF39">
        <v>8.5891450000000003</v>
      </c>
      <c r="AG39">
        <v>39.177881999999997</v>
      </c>
      <c r="AH39">
        <v>36.664051999999998</v>
      </c>
      <c r="AI39">
        <v>0</v>
      </c>
      <c r="AJ39">
        <v>0</v>
      </c>
      <c r="AK39">
        <v>25.056608000000001</v>
      </c>
      <c r="AL39">
        <v>24.743396000000001</v>
      </c>
      <c r="AM39">
        <v>0</v>
      </c>
      <c r="AN39">
        <v>0.75915299999999997</v>
      </c>
      <c r="AO39">
        <v>10.528816000000001</v>
      </c>
      <c r="AP39">
        <v>7.439279</v>
      </c>
      <c r="AQ39">
        <v>0</v>
      </c>
      <c r="AR39">
        <v>47.016710000000003</v>
      </c>
      <c r="AS39">
        <v>9.114134</v>
      </c>
      <c r="AT39">
        <v>19.357951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34.840000000000003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1908.5438049999996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367.18147900000002</v>
      </c>
      <c r="L40">
        <v>331.02179999999998</v>
      </c>
      <c r="M40">
        <v>89.046800000000005</v>
      </c>
      <c r="N40">
        <v>56.709260999999998</v>
      </c>
      <c r="O40">
        <v>119.695958</v>
      </c>
      <c r="P40">
        <v>100.17765</v>
      </c>
      <c r="Q40">
        <v>7.7431999999999999</v>
      </c>
      <c r="R40">
        <v>15.220421</v>
      </c>
      <c r="S40">
        <v>8.7111000000000001</v>
      </c>
      <c r="T40">
        <v>0</v>
      </c>
      <c r="U40">
        <v>326.66624999999999</v>
      </c>
      <c r="V40">
        <v>9.0595440000000007</v>
      </c>
      <c r="W40">
        <v>41.298743999999999</v>
      </c>
      <c r="X40">
        <v>93.837034000000003</v>
      </c>
      <c r="Y40">
        <v>0</v>
      </c>
      <c r="Z40">
        <v>6.3114819999999998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39.177881999999997</v>
      </c>
      <c r="AH40">
        <v>36.664051999999998</v>
      </c>
      <c r="AI40">
        <v>0</v>
      </c>
      <c r="AJ40">
        <v>0</v>
      </c>
      <c r="AK40">
        <v>25.056608000000001</v>
      </c>
      <c r="AL40">
        <v>24.743396000000001</v>
      </c>
      <c r="AM40">
        <v>0</v>
      </c>
      <c r="AN40">
        <v>0.75915299999999997</v>
      </c>
      <c r="AO40">
        <v>10.528816000000001</v>
      </c>
      <c r="AP40">
        <v>7.439279</v>
      </c>
      <c r="AQ40">
        <v>0</v>
      </c>
      <c r="AR40">
        <v>47.016710000000003</v>
      </c>
      <c r="AS40">
        <v>10.416153</v>
      </c>
      <c r="AT40">
        <v>19.357951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34.840000000000003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1905.5537189999995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381.69997899999998</v>
      </c>
      <c r="L41">
        <v>331.02179999999998</v>
      </c>
      <c r="M41">
        <v>89.046800000000005</v>
      </c>
      <c r="N41">
        <v>56.709260999999998</v>
      </c>
      <c r="O41">
        <v>119.695958</v>
      </c>
      <c r="P41">
        <v>100.17765</v>
      </c>
      <c r="Q41">
        <v>7.7431999999999999</v>
      </c>
      <c r="R41">
        <v>15.220421</v>
      </c>
      <c r="S41">
        <v>8.7111000000000001</v>
      </c>
      <c r="T41">
        <v>0</v>
      </c>
      <c r="U41">
        <v>326.66624999999999</v>
      </c>
      <c r="V41">
        <v>9.0595440000000007</v>
      </c>
      <c r="W41">
        <v>27.903008</v>
      </c>
      <c r="X41">
        <v>67.897313999999994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47.849643</v>
      </c>
      <c r="AF41">
        <v>8.5891450000000003</v>
      </c>
      <c r="AG41">
        <v>39.177881999999997</v>
      </c>
      <c r="AH41">
        <v>36.664051999999998</v>
      </c>
      <c r="AI41">
        <v>0</v>
      </c>
      <c r="AJ41">
        <v>0</v>
      </c>
      <c r="AK41">
        <v>25.056608000000001</v>
      </c>
      <c r="AL41">
        <v>24.743396000000001</v>
      </c>
      <c r="AM41">
        <v>0</v>
      </c>
      <c r="AN41">
        <v>0.75915299999999997</v>
      </c>
      <c r="AO41">
        <v>10.528816000000001</v>
      </c>
      <c r="AP41">
        <v>7.439279</v>
      </c>
      <c r="AQ41">
        <v>0</v>
      </c>
      <c r="AR41">
        <v>10.685616</v>
      </c>
      <c r="AS41">
        <v>30.873476</v>
      </c>
      <c r="AT41">
        <v>19.357951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37.75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1861.4615099999996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367.18147900000002</v>
      </c>
      <c r="L42">
        <v>331.02179999999998</v>
      </c>
      <c r="M42">
        <v>89.046800000000005</v>
      </c>
      <c r="N42">
        <v>56.709260999999998</v>
      </c>
      <c r="O42">
        <v>119.695958</v>
      </c>
      <c r="P42">
        <v>100.17765</v>
      </c>
      <c r="Q42">
        <v>7.7431999999999999</v>
      </c>
      <c r="R42">
        <v>15.220421</v>
      </c>
      <c r="S42">
        <v>8.7111000000000001</v>
      </c>
      <c r="T42">
        <v>0</v>
      </c>
      <c r="U42">
        <v>326.66624999999999</v>
      </c>
      <c r="V42">
        <v>9.0595440000000007</v>
      </c>
      <c r="W42">
        <v>27.903008</v>
      </c>
      <c r="X42">
        <v>67.897313999999994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0</v>
      </c>
      <c r="AE42">
        <v>47.849643</v>
      </c>
      <c r="AF42">
        <v>8.5891450000000003</v>
      </c>
      <c r="AG42">
        <v>39.177881999999997</v>
      </c>
      <c r="AH42">
        <v>36.664051999999998</v>
      </c>
      <c r="AI42">
        <v>0</v>
      </c>
      <c r="AJ42">
        <v>0</v>
      </c>
      <c r="AK42">
        <v>25.056608000000001</v>
      </c>
      <c r="AL42">
        <v>24.743396000000001</v>
      </c>
      <c r="AM42">
        <v>0</v>
      </c>
      <c r="AN42">
        <v>0.75915299999999997</v>
      </c>
      <c r="AO42">
        <v>10.528816000000001</v>
      </c>
      <c r="AP42">
        <v>7.439279</v>
      </c>
      <c r="AQ42">
        <v>0</v>
      </c>
      <c r="AR42">
        <v>10.685616</v>
      </c>
      <c r="AS42">
        <v>30.873476</v>
      </c>
      <c r="AT42">
        <v>19.357951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45.49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1845.8606979999997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367.18147900000002</v>
      </c>
      <c r="L43">
        <v>331.02179999999998</v>
      </c>
      <c r="M43">
        <v>89.046800000000005</v>
      </c>
      <c r="N43">
        <v>56.709260999999998</v>
      </c>
      <c r="O43">
        <v>119.695958</v>
      </c>
      <c r="P43">
        <v>100.17765</v>
      </c>
      <c r="Q43">
        <v>7.7431999999999999</v>
      </c>
      <c r="R43">
        <v>15.123631</v>
      </c>
      <c r="S43">
        <v>8.7111000000000001</v>
      </c>
      <c r="T43">
        <v>0</v>
      </c>
      <c r="U43">
        <v>326.66624999999999</v>
      </c>
      <c r="V43">
        <v>9.0595440000000007</v>
      </c>
      <c r="W43">
        <v>27.903008</v>
      </c>
      <c r="X43">
        <v>67.897313999999994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0</v>
      </c>
      <c r="AE43">
        <v>47.849643</v>
      </c>
      <c r="AF43">
        <v>8.5891450000000003</v>
      </c>
      <c r="AG43">
        <v>39.177881999999997</v>
      </c>
      <c r="AH43">
        <v>18.332025999999999</v>
      </c>
      <c r="AI43">
        <v>0</v>
      </c>
      <c r="AJ43">
        <v>0</v>
      </c>
      <c r="AK43">
        <v>25.056608000000001</v>
      </c>
      <c r="AL43">
        <v>24.743396000000001</v>
      </c>
      <c r="AM43">
        <v>0</v>
      </c>
      <c r="AN43">
        <v>0.75915299999999997</v>
      </c>
      <c r="AO43">
        <v>10.528816000000001</v>
      </c>
      <c r="AP43">
        <v>7.439279</v>
      </c>
      <c r="AQ43">
        <v>0</v>
      </c>
      <c r="AR43">
        <v>10.685616</v>
      </c>
      <c r="AS43">
        <v>30.873476</v>
      </c>
      <c r="AT43">
        <v>19.357951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37.75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1819.6918819999996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367.18147900000002</v>
      </c>
      <c r="L44">
        <v>331.02179999999998</v>
      </c>
      <c r="M44">
        <v>89.046800000000005</v>
      </c>
      <c r="N44">
        <v>56.709260999999998</v>
      </c>
      <c r="O44">
        <v>119.695958</v>
      </c>
      <c r="P44">
        <v>100.17765</v>
      </c>
      <c r="Q44">
        <v>7.7431999999999999</v>
      </c>
      <c r="R44">
        <v>15.123631</v>
      </c>
      <c r="S44">
        <v>8.7111000000000001</v>
      </c>
      <c r="T44">
        <v>0</v>
      </c>
      <c r="U44">
        <v>326.66624999999999</v>
      </c>
      <c r="V44">
        <v>9.0595440000000007</v>
      </c>
      <c r="W44">
        <v>27.903008</v>
      </c>
      <c r="X44">
        <v>67.897313999999994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0</v>
      </c>
      <c r="AE44">
        <v>47.849643</v>
      </c>
      <c r="AF44">
        <v>8.5891450000000003</v>
      </c>
      <c r="AG44">
        <v>39.177881999999997</v>
      </c>
      <c r="AH44">
        <v>18.332025999999999</v>
      </c>
      <c r="AI44">
        <v>0</v>
      </c>
      <c r="AJ44">
        <v>0</v>
      </c>
      <c r="AK44">
        <v>25.056608000000001</v>
      </c>
      <c r="AL44">
        <v>24.743396000000001</v>
      </c>
      <c r="AM44">
        <v>0</v>
      </c>
      <c r="AN44">
        <v>0.75915299999999997</v>
      </c>
      <c r="AO44">
        <v>10.528816000000001</v>
      </c>
      <c r="AP44">
        <v>7.439279</v>
      </c>
      <c r="AQ44">
        <v>0</v>
      </c>
      <c r="AR44">
        <v>10.685616</v>
      </c>
      <c r="AS44">
        <v>30.873476</v>
      </c>
      <c r="AT44">
        <v>19.357951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40.65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1822.5918819999997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367.18147900000002</v>
      </c>
      <c r="L45">
        <v>331.02179999999998</v>
      </c>
      <c r="M45">
        <v>89.046800000000005</v>
      </c>
      <c r="N45">
        <v>56.709260999999998</v>
      </c>
      <c r="O45">
        <v>119.695958</v>
      </c>
      <c r="P45">
        <v>100.17765</v>
      </c>
      <c r="Q45">
        <v>7.7431999999999999</v>
      </c>
      <c r="R45">
        <v>15.123631</v>
      </c>
      <c r="S45">
        <v>8.7111000000000001</v>
      </c>
      <c r="T45">
        <v>0</v>
      </c>
      <c r="U45">
        <v>326.66624999999999</v>
      </c>
      <c r="V45">
        <v>9.0595440000000007</v>
      </c>
      <c r="W45">
        <v>23.264347999999998</v>
      </c>
      <c r="X45">
        <v>63.078721000000002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0</v>
      </c>
      <c r="AE45">
        <v>47.849643</v>
      </c>
      <c r="AF45">
        <v>8.5891450000000003</v>
      </c>
      <c r="AG45">
        <v>39.177881999999997</v>
      </c>
      <c r="AH45">
        <v>18.332025999999999</v>
      </c>
      <c r="AI45">
        <v>0</v>
      </c>
      <c r="AJ45">
        <v>0</v>
      </c>
      <c r="AK45">
        <v>25.056608000000001</v>
      </c>
      <c r="AL45">
        <v>38.802143000000001</v>
      </c>
      <c r="AM45">
        <v>0</v>
      </c>
      <c r="AN45">
        <v>0.75915299999999997</v>
      </c>
      <c r="AO45">
        <v>10.528816000000001</v>
      </c>
      <c r="AP45">
        <v>7.439279</v>
      </c>
      <c r="AQ45">
        <v>0</v>
      </c>
      <c r="AR45">
        <v>10.685616</v>
      </c>
      <c r="AS45">
        <v>10.416153</v>
      </c>
      <c r="AT45">
        <v>19.357951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40.65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1806.7360529999994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367.18147900000002</v>
      </c>
      <c r="L46">
        <v>331.02179999999998</v>
      </c>
      <c r="M46">
        <v>89.046800000000005</v>
      </c>
      <c r="N46">
        <v>56.709260999999998</v>
      </c>
      <c r="O46">
        <v>119.695958</v>
      </c>
      <c r="P46">
        <v>100.17765</v>
      </c>
      <c r="Q46">
        <v>7.7431999999999999</v>
      </c>
      <c r="R46">
        <v>15.123631</v>
      </c>
      <c r="S46">
        <v>8.7111000000000001</v>
      </c>
      <c r="T46">
        <v>0</v>
      </c>
      <c r="U46">
        <v>326.66624999999999</v>
      </c>
      <c r="V46">
        <v>9.0595440000000007</v>
      </c>
      <c r="W46">
        <v>23.264347999999998</v>
      </c>
      <c r="X46">
        <v>63.078721000000002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0</v>
      </c>
      <c r="AE46">
        <v>47.849643</v>
      </c>
      <c r="AF46">
        <v>8.5891450000000003</v>
      </c>
      <c r="AG46">
        <v>39.177881999999997</v>
      </c>
      <c r="AH46">
        <v>18.332025999999999</v>
      </c>
      <c r="AI46">
        <v>0</v>
      </c>
      <c r="AJ46">
        <v>0</v>
      </c>
      <c r="AK46">
        <v>25.056608000000001</v>
      </c>
      <c r="AL46">
        <v>64.023536000000007</v>
      </c>
      <c r="AM46">
        <v>0</v>
      </c>
      <c r="AN46">
        <v>0.75915299999999997</v>
      </c>
      <c r="AO46">
        <v>10.528816000000001</v>
      </c>
      <c r="AP46">
        <v>7.439279</v>
      </c>
      <c r="AQ46">
        <v>0</v>
      </c>
      <c r="AR46">
        <v>10.685616</v>
      </c>
      <c r="AS46">
        <v>9.7651430000000001</v>
      </c>
      <c r="AT46">
        <v>17.754843000000001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46.46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1835.5133279999995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367.18147900000002</v>
      </c>
      <c r="L47">
        <v>331.02179999999998</v>
      </c>
      <c r="M47">
        <v>89.046800000000005</v>
      </c>
      <c r="N47">
        <v>56.709260999999998</v>
      </c>
      <c r="O47">
        <v>119.695958</v>
      </c>
      <c r="P47">
        <v>100.17765</v>
      </c>
      <c r="Q47">
        <v>7.7431999999999999</v>
      </c>
      <c r="R47">
        <v>15.123631</v>
      </c>
      <c r="S47">
        <v>8.7111000000000001</v>
      </c>
      <c r="T47">
        <v>0</v>
      </c>
      <c r="U47">
        <v>326.66624999999999</v>
      </c>
      <c r="V47">
        <v>9.0595440000000007</v>
      </c>
      <c r="W47">
        <v>23.264347999999998</v>
      </c>
      <c r="X47">
        <v>63.078721000000002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0</v>
      </c>
      <c r="AE47">
        <v>31.790482000000001</v>
      </c>
      <c r="AF47">
        <v>8.5891450000000003</v>
      </c>
      <c r="AG47">
        <v>39.177881999999997</v>
      </c>
      <c r="AH47">
        <v>18.332025999999999</v>
      </c>
      <c r="AI47">
        <v>0</v>
      </c>
      <c r="AJ47">
        <v>0</v>
      </c>
      <c r="AK47">
        <v>25.056608000000001</v>
      </c>
      <c r="AL47">
        <v>64.023536000000007</v>
      </c>
      <c r="AM47">
        <v>0</v>
      </c>
      <c r="AN47">
        <v>0.75915299999999997</v>
      </c>
      <c r="AO47">
        <v>10.528816000000001</v>
      </c>
      <c r="AP47">
        <v>9.9190389999999997</v>
      </c>
      <c r="AQ47">
        <v>0</v>
      </c>
      <c r="AR47">
        <v>8.5484930000000006</v>
      </c>
      <c r="AS47">
        <v>9.114134</v>
      </c>
      <c r="AT47">
        <v>18.171610999999999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46.46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1819.5625629999997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367.18147900000002</v>
      </c>
      <c r="L48">
        <v>331.02179999999998</v>
      </c>
      <c r="M48">
        <v>89.046800000000005</v>
      </c>
      <c r="N48">
        <v>56.709260999999998</v>
      </c>
      <c r="O48">
        <v>119.695958</v>
      </c>
      <c r="P48">
        <v>100.17765</v>
      </c>
      <c r="Q48">
        <v>7.7431999999999999</v>
      </c>
      <c r="R48">
        <v>15.123631</v>
      </c>
      <c r="S48">
        <v>8.7111000000000001</v>
      </c>
      <c r="T48">
        <v>0</v>
      </c>
      <c r="U48">
        <v>326.66624999999999</v>
      </c>
      <c r="V48">
        <v>9.0595440000000007</v>
      </c>
      <c r="W48">
        <v>23.264347999999998</v>
      </c>
      <c r="X48">
        <v>63.078721000000002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0</v>
      </c>
      <c r="AE48">
        <v>31.790482000000001</v>
      </c>
      <c r="AF48">
        <v>8.5891450000000003</v>
      </c>
      <c r="AG48">
        <v>39.177881999999997</v>
      </c>
      <c r="AH48">
        <v>18.332025999999999</v>
      </c>
      <c r="AI48">
        <v>0</v>
      </c>
      <c r="AJ48">
        <v>0</v>
      </c>
      <c r="AK48">
        <v>25.056608000000001</v>
      </c>
      <c r="AL48">
        <v>64.023536000000007</v>
      </c>
      <c r="AM48">
        <v>0</v>
      </c>
      <c r="AN48">
        <v>0.75915299999999997</v>
      </c>
      <c r="AO48">
        <v>10.528816000000001</v>
      </c>
      <c r="AP48">
        <v>9.9190389999999997</v>
      </c>
      <c r="AQ48">
        <v>0</v>
      </c>
      <c r="AR48">
        <v>8.5484930000000006</v>
      </c>
      <c r="AS48">
        <v>9.114134</v>
      </c>
      <c r="AT48">
        <v>17.514932000000002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46.46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1818.9058839999998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367.18147900000002</v>
      </c>
      <c r="L49">
        <v>331.02179999999998</v>
      </c>
      <c r="M49">
        <v>89.046800000000005</v>
      </c>
      <c r="N49">
        <v>56.709260999999998</v>
      </c>
      <c r="O49">
        <v>119.695958</v>
      </c>
      <c r="P49">
        <v>100.17765</v>
      </c>
      <c r="Q49">
        <v>7.7431999999999999</v>
      </c>
      <c r="R49">
        <v>15.123631</v>
      </c>
      <c r="S49">
        <v>8.7111000000000001</v>
      </c>
      <c r="T49">
        <v>0</v>
      </c>
      <c r="U49">
        <v>326.66624999999999</v>
      </c>
      <c r="V49">
        <v>9.0595440000000007</v>
      </c>
      <c r="W49">
        <v>23.264347999999998</v>
      </c>
      <c r="X49">
        <v>67.708322999999993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0</v>
      </c>
      <c r="AE49">
        <v>31.790482000000001</v>
      </c>
      <c r="AF49">
        <v>8.5891450000000003</v>
      </c>
      <c r="AG49">
        <v>39.177881999999997</v>
      </c>
      <c r="AH49">
        <v>18.332025999999999</v>
      </c>
      <c r="AI49">
        <v>0</v>
      </c>
      <c r="AJ49">
        <v>0</v>
      </c>
      <c r="AK49">
        <v>25.056608000000001</v>
      </c>
      <c r="AL49">
        <v>64.023536000000007</v>
      </c>
      <c r="AM49">
        <v>0</v>
      </c>
      <c r="AN49">
        <v>0.75915299999999997</v>
      </c>
      <c r="AO49">
        <v>10.528816000000001</v>
      </c>
      <c r="AP49">
        <v>9.9190389999999997</v>
      </c>
      <c r="AQ49">
        <v>0</v>
      </c>
      <c r="AR49">
        <v>8.5484930000000006</v>
      </c>
      <c r="AS49">
        <v>9.114134</v>
      </c>
      <c r="AT49">
        <v>19.357951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44.52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1823.4385049999996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367.18147900000002</v>
      </c>
      <c r="L50">
        <v>331.02179999999998</v>
      </c>
      <c r="M50">
        <v>89.046800000000005</v>
      </c>
      <c r="N50">
        <v>56.709260999999998</v>
      </c>
      <c r="O50">
        <v>119.695958</v>
      </c>
      <c r="P50">
        <v>100.17765</v>
      </c>
      <c r="Q50">
        <v>7.7431999999999999</v>
      </c>
      <c r="R50">
        <v>15.123631</v>
      </c>
      <c r="S50">
        <v>8.7111000000000001</v>
      </c>
      <c r="T50">
        <v>0</v>
      </c>
      <c r="U50">
        <v>326.66624999999999</v>
      </c>
      <c r="V50">
        <v>9.0595440000000007</v>
      </c>
      <c r="W50">
        <v>27.903008</v>
      </c>
      <c r="X50">
        <v>67.897313999999994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0</v>
      </c>
      <c r="AE50">
        <v>31.790482000000001</v>
      </c>
      <c r="AF50">
        <v>8.5891450000000003</v>
      </c>
      <c r="AG50">
        <v>39.177881999999997</v>
      </c>
      <c r="AH50">
        <v>18.332025999999999</v>
      </c>
      <c r="AI50">
        <v>0</v>
      </c>
      <c r="AJ50">
        <v>0</v>
      </c>
      <c r="AK50">
        <v>25.056608000000001</v>
      </c>
      <c r="AL50">
        <v>38.802143000000001</v>
      </c>
      <c r="AM50">
        <v>0</v>
      </c>
      <c r="AN50">
        <v>0.75915299999999997</v>
      </c>
      <c r="AO50">
        <v>10.528816000000001</v>
      </c>
      <c r="AP50">
        <v>9.9190389999999997</v>
      </c>
      <c r="AQ50">
        <v>0</v>
      </c>
      <c r="AR50">
        <v>8.5484930000000006</v>
      </c>
      <c r="AS50">
        <v>9.114134</v>
      </c>
      <c r="AT50">
        <v>19.357951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42.59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1801.1147629999998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357.50247899999999</v>
      </c>
      <c r="L51">
        <v>331.02179999999998</v>
      </c>
      <c r="M51">
        <v>89.046800000000005</v>
      </c>
      <c r="N51">
        <v>56.709260999999998</v>
      </c>
      <c r="O51">
        <v>119.695958</v>
      </c>
      <c r="P51">
        <v>100.17765</v>
      </c>
      <c r="Q51">
        <v>7.7431999999999999</v>
      </c>
      <c r="R51">
        <v>15.123631</v>
      </c>
      <c r="S51">
        <v>8.7111000000000001</v>
      </c>
      <c r="T51">
        <v>0</v>
      </c>
      <c r="U51">
        <v>326.66624999999999</v>
      </c>
      <c r="V51">
        <v>8.0916440000000005</v>
      </c>
      <c r="W51">
        <v>27.903008</v>
      </c>
      <c r="X51">
        <v>67.897313999999994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31.790482000000001</v>
      </c>
      <c r="AF51">
        <v>8.5891450000000003</v>
      </c>
      <c r="AG51">
        <v>39.177881999999997</v>
      </c>
      <c r="AH51">
        <v>18.332025999999999</v>
      </c>
      <c r="AI51">
        <v>0</v>
      </c>
      <c r="AJ51">
        <v>0</v>
      </c>
      <c r="AK51">
        <v>25.056608000000001</v>
      </c>
      <c r="AL51">
        <v>24.743396000000001</v>
      </c>
      <c r="AM51">
        <v>0</v>
      </c>
      <c r="AN51">
        <v>0.75915299999999997</v>
      </c>
      <c r="AO51">
        <v>10.528816000000001</v>
      </c>
      <c r="AP51">
        <v>8.6791590000000003</v>
      </c>
      <c r="AQ51">
        <v>0</v>
      </c>
      <c r="AR51">
        <v>8.5484930000000006</v>
      </c>
      <c r="AS51">
        <v>9.114134</v>
      </c>
      <c r="AT51">
        <v>19.357951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42.59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1763.5573399999998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357.50247899999999</v>
      </c>
      <c r="L52">
        <v>331.02179999999998</v>
      </c>
      <c r="M52">
        <v>89.046800000000005</v>
      </c>
      <c r="N52">
        <v>56.709260999999998</v>
      </c>
      <c r="O52">
        <v>119.695958</v>
      </c>
      <c r="P52">
        <v>100.17765</v>
      </c>
      <c r="Q52">
        <v>7.7431999999999999</v>
      </c>
      <c r="R52">
        <v>15.123631</v>
      </c>
      <c r="S52">
        <v>8.7111000000000001</v>
      </c>
      <c r="T52">
        <v>0</v>
      </c>
      <c r="U52">
        <v>326.66624999999999</v>
      </c>
      <c r="V52">
        <v>8.0916440000000005</v>
      </c>
      <c r="W52">
        <v>27.903008</v>
      </c>
      <c r="X52">
        <v>67.897313999999994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31.790482000000001</v>
      </c>
      <c r="AF52">
        <v>8.5891450000000003</v>
      </c>
      <c r="AG52">
        <v>39.177881999999997</v>
      </c>
      <c r="AH52">
        <v>18.332025999999999</v>
      </c>
      <c r="AI52">
        <v>0</v>
      </c>
      <c r="AJ52">
        <v>0</v>
      </c>
      <c r="AK52">
        <v>25.056608000000001</v>
      </c>
      <c r="AL52">
        <v>24.743396000000001</v>
      </c>
      <c r="AM52">
        <v>0</v>
      </c>
      <c r="AN52">
        <v>0.75915299999999997</v>
      </c>
      <c r="AO52">
        <v>10.528816000000001</v>
      </c>
      <c r="AP52">
        <v>8.6791590000000003</v>
      </c>
      <c r="AQ52">
        <v>0</v>
      </c>
      <c r="AR52">
        <v>8.5484930000000006</v>
      </c>
      <c r="AS52">
        <v>9.114134</v>
      </c>
      <c r="AT52">
        <v>19.357951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41.62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1762.5873399999998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357.50247899999999</v>
      </c>
      <c r="L53">
        <v>331.02179999999998</v>
      </c>
      <c r="M53">
        <v>89.046800000000005</v>
      </c>
      <c r="N53">
        <v>56.709260999999998</v>
      </c>
      <c r="O53">
        <v>119.695958</v>
      </c>
      <c r="P53">
        <v>100.17765</v>
      </c>
      <c r="Q53">
        <v>7.7431999999999999</v>
      </c>
      <c r="R53">
        <v>14.886302000000001</v>
      </c>
      <c r="S53">
        <v>8.7111000000000001</v>
      </c>
      <c r="T53">
        <v>0</v>
      </c>
      <c r="U53">
        <v>326.66624999999999</v>
      </c>
      <c r="V53">
        <v>7.3225509999999998</v>
      </c>
      <c r="W53">
        <v>27.903008</v>
      </c>
      <c r="X53">
        <v>67.897313999999994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31.790482000000001</v>
      </c>
      <c r="AF53">
        <v>8.5891450000000003</v>
      </c>
      <c r="AG53">
        <v>39.177881999999997</v>
      </c>
      <c r="AH53">
        <v>18.332025999999999</v>
      </c>
      <c r="AI53">
        <v>0</v>
      </c>
      <c r="AJ53">
        <v>0</v>
      </c>
      <c r="AK53">
        <v>25.056608000000001</v>
      </c>
      <c r="AL53">
        <v>12.934048000000001</v>
      </c>
      <c r="AM53">
        <v>0</v>
      </c>
      <c r="AN53">
        <v>0.75915299999999997</v>
      </c>
      <c r="AO53">
        <v>10.528816000000001</v>
      </c>
      <c r="AP53">
        <v>8.6791590000000003</v>
      </c>
      <c r="AQ53">
        <v>0</v>
      </c>
      <c r="AR53">
        <v>8.5484930000000006</v>
      </c>
      <c r="AS53">
        <v>9.114134</v>
      </c>
      <c r="AT53">
        <v>19.357951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43.56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1751.7115699999999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357.50247899999999</v>
      </c>
      <c r="L54">
        <v>331.02179999999998</v>
      </c>
      <c r="M54">
        <v>89.046800000000005</v>
      </c>
      <c r="N54">
        <v>56.709260999999998</v>
      </c>
      <c r="O54">
        <v>119.695958</v>
      </c>
      <c r="P54">
        <v>100.17765</v>
      </c>
      <c r="Q54">
        <v>7.7431999999999999</v>
      </c>
      <c r="R54">
        <v>14.886302000000001</v>
      </c>
      <c r="S54">
        <v>8.7111000000000001</v>
      </c>
      <c r="T54">
        <v>0</v>
      </c>
      <c r="U54">
        <v>326.66624999999999</v>
      </c>
      <c r="V54">
        <v>7.3225509999999998</v>
      </c>
      <c r="W54">
        <v>23.264347999999998</v>
      </c>
      <c r="X54">
        <v>63.078721000000002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31.790482000000001</v>
      </c>
      <c r="AF54">
        <v>8.5891450000000003</v>
      </c>
      <c r="AG54">
        <v>39.177881999999997</v>
      </c>
      <c r="AH54">
        <v>36.664051999999998</v>
      </c>
      <c r="AI54">
        <v>0</v>
      </c>
      <c r="AJ54">
        <v>0</v>
      </c>
      <c r="AK54">
        <v>25.056608000000001</v>
      </c>
      <c r="AL54">
        <v>12.934048000000001</v>
      </c>
      <c r="AM54">
        <v>0</v>
      </c>
      <c r="AN54">
        <v>0.75915299999999997</v>
      </c>
      <c r="AO54">
        <v>10.528816000000001</v>
      </c>
      <c r="AP54">
        <v>8.6791590000000003</v>
      </c>
      <c r="AQ54">
        <v>0</v>
      </c>
      <c r="AR54">
        <v>47.016710000000003</v>
      </c>
      <c r="AS54">
        <v>9.7651430000000001</v>
      </c>
      <c r="AT54">
        <v>19.357951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40.65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1796.7955690000003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348.44400000000002</v>
      </c>
      <c r="L55">
        <v>331.02179999999998</v>
      </c>
      <c r="M55">
        <v>89.046800000000005</v>
      </c>
      <c r="N55">
        <v>56.709260999999998</v>
      </c>
      <c r="O55">
        <v>119.695958</v>
      </c>
      <c r="P55">
        <v>100.17765</v>
      </c>
      <c r="Q55">
        <v>7.7431999999999999</v>
      </c>
      <c r="R55">
        <v>10.55011</v>
      </c>
      <c r="S55">
        <v>8.7111000000000001</v>
      </c>
      <c r="T55">
        <v>0</v>
      </c>
      <c r="U55">
        <v>326.66624999999999</v>
      </c>
      <c r="V55">
        <v>1.9358</v>
      </c>
      <c r="W55">
        <v>23.264347999999998</v>
      </c>
      <c r="X55">
        <v>63.078721000000002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31.790482000000001</v>
      </c>
      <c r="AF55">
        <v>8.5891450000000003</v>
      </c>
      <c r="AG55">
        <v>39.177881999999997</v>
      </c>
      <c r="AH55">
        <v>36.664051999999998</v>
      </c>
      <c r="AI55">
        <v>0</v>
      </c>
      <c r="AJ55">
        <v>0</v>
      </c>
      <c r="AK55">
        <v>25.056608000000001</v>
      </c>
      <c r="AL55">
        <v>12.934048000000001</v>
      </c>
      <c r="AM55">
        <v>0</v>
      </c>
      <c r="AN55">
        <v>0.75915299999999997</v>
      </c>
      <c r="AO55">
        <v>10.528816000000001</v>
      </c>
      <c r="AP55">
        <v>11.158918999999999</v>
      </c>
      <c r="AQ55">
        <v>0</v>
      </c>
      <c r="AR55">
        <v>47.016710000000003</v>
      </c>
      <c r="AS55">
        <v>9.7651430000000001</v>
      </c>
      <c r="AT55">
        <v>19.357951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38.72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1778.563907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348.44400000000002</v>
      </c>
      <c r="L56">
        <v>331.02179999999998</v>
      </c>
      <c r="M56">
        <v>89.046800000000005</v>
      </c>
      <c r="N56">
        <v>56.709260999999998</v>
      </c>
      <c r="O56">
        <v>119.695958</v>
      </c>
      <c r="P56">
        <v>100.17765</v>
      </c>
      <c r="Q56">
        <v>7.7431999999999999</v>
      </c>
      <c r="R56">
        <v>10.55011</v>
      </c>
      <c r="S56">
        <v>8.7111000000000001</v>
      </c>
      <c r="T56">
        <v>0</v>
      </c>
      <c r="U56">
        <v>326.66624999999999</v>
      </c>
      <c r="V56">
        <v>1.9358</v>
      </c>
      <c r="W56">
        <v>23.264347999999998</v>
      </c>
      <c r="X56">
        <v>63.078721000000002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31.790482000000001</v>
      </c>
      <c r="AF56">
        <v>8.5891450000000003</v>
      </c>
      <c r="AG56">
        <v>39.177881999999997</v>
      </c>
      <c r="AH56">
        <v>36.664051999999998</v>
      </c>
      <c r="AI56">
        <v>0</v>
      </c>
      <c r="AJ56">
        <v>0</v>
      </c>
      <c r="AK56">
        <v>25.056608000000001</v>
      </c>
      <c r="AL56">
        <v>12.934048000000001</v>
      </c>
      <c r="AM56">
        <v>0</v>
      </c>
      <c r="AN56">
        <v>0.75915299999999997</v>
      </c>
      <c r="AO56">
        <v>10.528816000000001</v>
      </c>
      <c r="AP56">
        <v>11.158918999999999</v>
      </c>
      <c r="AQ56">
        <v>0</v>
      </c>
      <c r="AR56">
        <v>8.5484930000000006</v>
      </c>
      <c r="AS56">
        <v>9.7651430000000001</v>
      </c>
      <c r="AT56">
        <v>19.357951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43.56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1744.9356899999998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348.44400000000002</v>
      </c>
      <c r="L57">
        <v>331.02179999999998</v>
      </c>
      <c r="M57">
        <v>89.046800000000005</v>
      </c>
      <c r="N57">
        <v>56.709260999999998</v>
      </c>
      <c r="O57">
        <v>119.695958</v>
      </c>
      <c r="P57">
        <v>100.17765</v>
      </c>
      <c r="Q57">
        <v>7.7431999999999999</v>
      </c>
      <c r="R57">
        <v>10.55011</v>
      </c>
      <c r="S57">
        <v>8.7111000000000001</v>
      </c>
      <c r="T57">
        <v>0</v>
      </c>
      <c r="U57">
        <v>326.66624999999999</v>
      </c>
      <c r="V57">
        <v>1.9358</v>
      </c>
      <c r="W57">
        <v>23.264347999999998</v>
      </c>
      <c r="X57">
        <v>63.078721000000002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31.790482000000001</v>
      </c>
      <c r="AF57">
        <v>8.5891450000000003</v>
      </c>
      <c r="AG57">
        <v>39.177881999999997</v>
      </c>
      <c r="AH57">
        <v>36.664051999999998</v>
      </c>
      <c r="AI57">
        <v>0</v>
      </c>
      <c r="AJ57">
        <v>0</v>
      </c>
      <c r="AK57">
        <v>25.056608000000001</v>
      </c>
      <c r="AL57">
        <v>12.934048000000001</v>
      </c>
      <c r="AM57">
        <v>0</v>
      </c>
      <c r="AN57">
        <v>0.75915299999999997</v>
      </c>
      <c r="AO57">
        <v>10.528816000000001</v>
      </c>
      <c r="AP57">
        <v>11.778859000000001</v>
      </c>
      <c r="AQ57">
        <v>0</v>
      </c>
      <c r="AR57">
        <v>8.5484930000000006</v>
      </c>
      <c r="AS57">
        <v>9.7651430000000001</v>
      </c>
      <c r="AT57">
        <v>19.357951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44.52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1746.5156299999999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348.44400000000002</v>
      </c>
      <c r="L58">
        <v>331.02179999999998</v>
      </c>
      <c r="M58">
        <v>89.046800000000005</v>
      </c>
      <c r="N58">
        <v>56.709260999999998</v>
      </c>
      <c r="O58">
        <v>119.695958</v>
      </c>
      <c r="P58">
        <v>100.17765</v>
      </c>
      <c r="Q58">
        <v>7.7431999999999999</v>
      </c>
      <c r="R58">
        <v>10.55011</v>
      </c>
      <c r="S58">
        <v>8.7111000000000001</v>
      </c>
      <c r="T58">
        <v>0</v>
      </c>
      <c r="U58">
        <v>326.66624999999999</v>
      </c>
      <c r="V58">
        <v>1.9358</v>
      </c>
      <c r="W58">
        <v>23.264347999999998</v>
      </c>
      <c r="X58">
        <v>63.078721000000002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31.790482000000001</v>
      </c>
      <c r="AF58">
        <v>8.5891450000000003</v>
      </c>
      <c r="AG58">
        <v>39.177881999999997</v>
      </c>
      <c r="AH58">
        <v>36.664051999999998</v>
      </c>
      <c r="AI58">
        <v>0</v>
      </c>
      <c r="AJ58">
        <v>0</v>
      </c>
      <c r="AK58">
        <v>25.056608000000001</v>
      </c>
      <c r="AL58">
        <v>12.934048000000001</v>
      </c>
      <c r="AM58">
        <v>0</v>
      </c>
      <c r="AN58">
        <v>0.75915299999999997</v>
      </c>
      <c r="AO58">
        <v>10.528816000000001</v>
      </c>
      <c r="AP58">
        <v>11.778859000000001</v>
      </c>
      <c r="AQ58">
        <v>0</v>
      </c>
      <c r="AR58">
        <v>8.5484930000000006</v>
      </c>
      <c r="AS58">
        <v>9.7651430000000001</v>
      </c>
      <c r="AT58">
        <v>19.357951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44.52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1746.5156299999999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348.44400000000002</v>
      </c>
      <c r="L59">
        <v>331.02179999999998</v>
      </c>
      <c r="M59">
        <v>89.046800000000005</v>
      </c>
      <c r="N59">
        <v>56.709260999999998</v>
      </c>
      <c r="O59">
        <v>119.695958</v>
      </c>
      <c r="P59">
        <v>100.17765</v>
      </c>
      <c r="Q59">
        <v>7.7431999999999999</v>
      </c>
      <c r="R59">
        <v>10.433961999999999</v>
      </c>
      <c r="S59">
        <v>8.7111000000000001</v>
      </c>
      <c r="T59">
        <v>0</v>
      </c>
      <c r="U59">
        <v>332.11068799999998</v>
      </c>
      <c r="V59">
        <v>1.9358</v>
      </c>
      <c r="W59">
        <v>23.264347999999998</v>
      </c>
      <c r="X59">
        <v>63.078721000000002</v>
      </c>
      <c r="Y59">
        <v>0</v>
      </c>
      <c r="Z59">
        <v>6.3114819999999998</v>
      </c>
      <c r="AA59">
        <v>0</v>
      </c>
      <c r="AB59">
        <v>0</v>
      </c>
      <c r="AC59">
        <v>0</v>
      </c>
      <c r="AD59">
        <v>0</v>
      </c>
      <c r="AE59">
        <v>31.790482000000001</v>
      </c>
      <c r="AF59">
        <v>8.5891450000000003</v>
      </c>
      <c r="AG59">
        <v>39.177881999999997</v>
      </c>
      <c r="AH59">
        <v>36.664051999999998</v>
      </c>
      <c r="AI59">
        <v>0</v>
      </c>
      <c r="AJ59">
        <v>0</v>
      </c>
      <c r="AK59">
        <v>25.056608000000001</v>
      </c>
      <c r="AL59">
        <v>12.934048000000001</v>
      </c>
      <c r="AM59">
        <v>0</v>
      </c>
      <c r="AN59">
        <v>0.75915299999999997</v>
      </c>
      <c r="AO59">
        <v>10.528816000000001</v>
      </c>
      <c r="AP59">
        <v>8.6791590000000003</v>
      </c>
      <c r="AQ59">
        <v>0</v>
      </c>
      <c r="AR59">
        <v>8.5484930000000006</v>
      </c>
      <c r="AS59">
        <v>9.7651430000000001</v>
      </c>
      <c r="AT59">
        <v>19.357951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47.43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1757.9657020000002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348.44400000000002</v>
      </c>
      <c r="L60">
        <v>331.02179999999998</v>
      </c>
      <c r="M60">
        <v>89.046800000000005</v>
      </c>
      <c r="N60">
        <v>56.709260999999998</v>
      </c>
      <c r="O60">
        <v>119.695958</v>
      </c>
      <c r="P60">
        <v>100.17765</v>
      </c>
      <c r="Q60">
        <v>7.7431999999999999</v>
      </c>
      <c r="R60">
        <v>13.932475</v>
      </c>
      <c r="S60">
        <v>8.7111000000000001</v>
      </c>
      <c r="T60">
        <v>0</v>
      </c>
      <c r="U60">
        <v>332.11068799999998</v>
      </c>
      <c r="V60">
        <v>1.9358</v>
      </c>
      <c r="W60">
        <v>27.883904000000001</v>
      </c>
      <c r="X60">
        <v>67.897313999999994</v>
      </c>
      <c r="Y60">
        <v>0</v>
      </c>
      <c r="Z60">
        <v>6.3114819999999998</v>
      </c>
      <c r="AA60">
        <v>0</v>
      </c>
      <c r="AB60">
        <v>0</v>
      </c>
      <c r="AC60">
        <v>0</v>
      </c>
      <c r="AD60">
        <v>0</v>
      </c>
      <c r="AE60">
        <v>31.790482000000001</v>
      </c>
      <c r="AF60">
        <v>8.5891450000000003</v>
      </c>
      <c r="AG60">
        <v>39.177881999999997</v>
      </c>
      <c r="AH60">
        <v>36.664051999999998</v>
      </c>
      <c r="AI60">
        <v>0</v>
      </c>
      <c r="AJ60">
        <v>0</v>
      </c>
      <c r="AK60">
        <v>25.056608000000001</v>
      </c>
      <c r="AL60">
        <v>12.934048000000001</v>
      </c>
      <c r="AM60">
        <v>0</v>
      </c>
      <c r="AN60">
        <v>0.75915299999999997</v>
      </c>
      <c r="AO60">
        <v>10.528816000000001</v>
      </c>
      <c r="AP60">
        <v>8.6791590000000003</v>
      </c>
      <c r="AQ60">
        <v>0</v>
      </c>
      <c r="AR60">
        <v>10.685616</v>
      </c>
      <c r="AS60">
        <v>9.7651430000000001</v>
      </c>
      <c r="AT60">
        <v>19.357951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42.59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1768.1994870000001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357.50247899999999</v>
      </c>
      <c r="L61">
        <v>332.95760000000001</v>
      </c>
      <c r="M61">
        <v>89.046800000000005</v>
      </c>
      <c r="N61">
        <v>56.709260999999998</v>
      </c>
      <c r="O61">
        <v>119.695958</v>
      </c>
      <c r="P61">
        <v>100.17765</v>
      </c>
      <c r="Q61">
        <v>7.7431999999999999</v>
      </c>
      <c r="R61">
        <v>18.507118999999999</v>
      </c>
      <c r="S61">
        <v>8.7111000000000001</v>
      </c>
      <c r="T61">
        <v>0</v>
      </c>
      <c r="U61">
        <v>332.11068799999998</v>
      </c>
      <c r="V61">
        <v>10.928205</v>
      </c>
      <c r="W61">
        <v>27.903008</v>
      </c>
      <c r="X61">
        <v>67.897313999999994</v>
      </c>
      <c r="Y61">
        <v>0</v>
      </c>
      <c r="Z61">
        <v>6.3114819999999998</v>
      </c>
      <c r="AA61">
        <v>0</v>
      </c>
      <c r="AB61">
        <v>0</v>
      </c>
      <c r="AC61">
        <v>0</v>
      </c>
      <c r="AD61">
        <v>0</v>
      </c>
      <c r="AE61">
        <v>31.790482000000001</v>
      </c>
      <c r="AF61">
        <v>8.5891450000000003</v>
      </c>
      <c r="AG61">
        <v>39.177881999999997</v>
      </c>
      <c r="AH61">
        <v>36.664051999999998</v>
      </c>
      <c r="AI61">
        <v>0</v>
      </c>
      <c r="AJ61">
        <v>0</v>
      </c>
      <c r="AK61">
        <v>25.056608000000001</v>
      </c>
      <c r="AL61">
        <v>12.934048000000001</v>
      </c>
      <c r="AM61">
        <v>0</v>
      </c>
      <c r="AN61">
        <v>0.75915299999999997</v>
      </c>
      <c r="AO61">
        <v>10.528816000000001</v>
      </c>
      <c r="AP61">
        <v>8.6791590000000003</v>
      </c>
      <c r="AQ61">
        <v>0</v>
      </c>
      <c r="AR61">
        <v>10.685616</v>
      </c>
      <c r="AS61">
        <v>9.7651430000000001</v>
      </c>
      <c r="AT61">
        <v>19.357951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42.59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1792.7799190000001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429.27816799999999</v>
      </c>
      <c r="L62">
        <v>352.31560000000002</v>
      </c>
      <c r="M62">
        <v>89.046800000000005</v>
      </c>
      <c r="N62">
        <v>56.709260999999998</v>
      </c>
      <c r="O62">
        <v>119.695958</v>
      </c>
      <c r="P62">
        <v>100.17765</v>
      </c>
      <c r="Q62">
        <v>7.7431999999999999</v>
      </c>
      <c r="R62">
        <v>18.507118999999999</v>
      </c>
      <c r="S62">
        <v>8.7111000000000001</v>
      </c>
      <c r="T62">
        <v>0</v>
      </c>
      <c r="U62">
        <v>332.11068799999998</v>
      </c>
      <c r="V62">
        <v>11.782247</v>
      </c>
      <c r="W62">
        <v>27.903008</v>
      </c>
      <c r="X62">
        <v>67.897313999999994</v>
      </c>
      <c r="Y62">
        <v>0</v>
      </c>
      <c r="Z62">
        <v>6.3114819999999998</v>
      </c>
      <c r="AA62">
        <v>0</v>
      </c>
      <c r="AB62">
        <v>0</v>
      </c>
      <c r="AC62">
        <v>0</v>
      </c>
      <c r="AD62">
        <v>0</v>
      </c>
      <c r="AE62">
        <v>31.790482000000001</v>
      </c>
      <c r="AF62">
        <v>8.5891450000000003</v>
      </c>
      <c r="AG62">
        <v>39.177881999999997</v>
      </c>
      <c r="AH62">
        <v>36.664051999999998</v>
      </c>
      <c r="AI62">
        <v>0</v>
      </c>
      <c r="AJ62">
        <v>0</v>
      </c>
      <c r="AK62">
        <v>25.056608000000001</v>
      </c>
      <c r="AL62">
        <v>12.934048000000001</v>
      </c>
      <c r="AM62">
        <v>0</v>
      </c>
      <c r="AN62">
        <v>0.75915299999999997</v>
      </c>
      <c r="AO62">
        <v>10.528816000000001</v>
      </c>
      <c r="AP62">
        <v>8.6791590000000003</v>
      </c>
      <c r="AQ62">
        <v>0</v>
      </c>
      <c r="AR62">
        <v>10.685616</v>
      </c>
      <c r="AS62">
        <v>9.7651430000000001</v>
      </c>
      <c r="AT62">
        <v>19.357951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41.62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1883.7976500000002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429.27816799999999</v>
      </c>
      <c r="L63">
        <v>352.31560000000002</v>
      </c>
      <c r="M63">
        <v>89.046800000000005</v>
      </c>
      <c r="N63">
        <v>56.709260999999998</v>
      </c>
      <c r="O63">
        <v>119.695958</v>
      </c>
      <c r="P63">
        <v>100.17765</v>
      </c>
      <c r="Q63">
        <v>7.7431999999999999</v>
      </c>
      <c r="R63">
        <v>18.507118999999999</v>
      </c>
      <c r="S63">
        <v>8.7111000000000001</v>
      </c>
      <c r="T63">
        <v>0</v>
      </c>
      <c r="U63">
        <v>332.11068799999998</v>
      </c>
      <c r="V63">
        <v>11.782247</v>
      </c>
      <c r="W63">
        <v>27.903008</v>
      </c>
      <c r="X63">
        <v>95.183285999999995</v>
      </c>
      <c r="Y63">
        <v>0</v>
      </c>
      <c r="Z63">
        <v>6.3114819999999998</v>
      </c>
      <c r="AA63">
        <v>0</v>
      </c>
      <c r="AB63">
        <v>0</v>
      </c>
      <c r="AC63">
        <v>0</v>
      </c>
      <c r="AD63">
        <v>0</v>
      </c>
      <c r="AE63">
        <v>31.790482000000001</v>
      </c>
      <c r="AF63">
        <v>8.5891450000000003</v>
      </c>
      <c r="AG63">
        <v>39.177881999999997</v>
      </c>
      <c r="AH63">
        <v>36.664051999999998</v>
      </c>
      <c r="AI63">
        <v>0</v>
      </c>
      <c r="AJ63">
        <v>0</v>
      </c>
      <c r="AK63">
        <v>25.056608000000001</v>
      </c>
      <c r="AL63">
        <v>12.934048000000001</v>
      </c>
      <c r="AM63">
        <v>0</v>
      </c>
      <c r="AN63">
        <v>0.75915299999999997</v>
      </c>
      <c r="AO63">
        <v>10.528816000000001</v>
      </c>
      <c r="AP63">
        <v>8.6791590000000003</v>
      </c>
      <c r="AQ63">
        <v>0</v>
      </c>
      <c r="AR63">
        <v>10.685616</v>
      </c>
      <c r="AS63">
        <v>9.7651430000000001</v>
      </c>
      <c r="AT63">
        <v>19.357951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43.56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1913.0236220000002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429.27816799999999</v>
      </c>
      <c r="L64">
        <v>376.51310000000001</v>
      </c>
      <c r="M64">
        <v>89.046800000000005</v>
      </c>
      <c r="N64">
        <v>56.709260999999998</v>
      </c>
      <c r="O64">
        <v>119.695958</v>
      </c>
      <c r="P64">
        <v>100.17765</v>
      </c>
      <c r="Q64">
        <v>7.7431999999999999</v>
      </c>
      <c r="R64">
        <v>18.507118999999999</v>
      </c>
      <c r="S64">
        <v>8.7111000000000001</v>
      </c>
      <c r="T64">
        <v>0</v>
      </c>
      <c r="U64">
        <v>332.11068799999998</v>
      </c>
      <c r="V64">
        <v>11.782247</v>
      </c>
      <c r="W64">
        <v>41.899810000000002</v>
      </c>
      <c r="X64">
        <v>95.183285999999995</v>
      </c>
      <c r="Y64">
        <v>0</v>
      </c>
      <c r="Z64">
        <v>6.3114819999999998</v>
      </c>
      <c r="AA64">
        <v>0</v>
      </c>
      <c r="AB64">
        <v>0</v>
      </c>
      <c r="AC64">
        <v>0</v>
      </c>
      <c r="AD64">
        <v>0</v>
      </c>
      <c r="AE64">
        <v>31.790482000000001</v>
      </c>
      <c r="AF64">
        <v>8.5891450000000003</v>
      </c>
      <c r="AG64">
        <v>39.177881999999997</v>
      </c>
      <c r="AH64">
        <v>36.664051999999998</v>
      </c>
      <c r="AI64">
        <v>0</v>
      </c>
      <c r="AJ64">
        <v>0</v>
      </c>
      <c r="AK64">
        <v>25.056608000000001</v>
      </c>
      <c r="AL64">
        <v>12.934048000000001</v>
      </c>
      <c r="AM64">
        <v>0</v>
      </c>
      <c r="AN64">
        <v>0.75915299999999997</v>
      </c>
      <c r="AO64">
        <v>10.528816000000001</v>
      </c>
      <c r="AP64">
        <v>8.6791590000000003</v>
      </c>
      <c r="AQ64">
        <v>0</v>
      </c>
      <c r="AR64">
        <v>10.685616</v>
      </c>
      <c r="AS64">
        <v>9.7651430000000001</v>
      </c>
      <c r="AT64">
        <v>19.357951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41.62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1949.277924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429.27816799999999</v>
      </c>
      <c r="L65">
        <v>376.51310000000001</v>
      </c>
      <c r="M65">
        <v>89.046800000000005</v>
      </c>
      <c r="N65">
        <v>56.709260999999998</v>
      </c>
      <c r="O65">
        <v>119.695958</v>
      </c>
      <c r="P65">
        <v>100.17765</v>
      </c>
      <c r="Q65">
        <v>7.7431999999999999</v>
      </c>
      <c r="R65">
        <v>18.507118999999999</v>
      </c>
      <c r="S65">
        <v>8.7111000000000001</v>
      </c>
      <c r="T65">
        <v>0</v>
      </c>
      <c r="U65">
        <v>332.11068799999998</v>
      </c>
      <c r="V65">
        <v>11.782247</v>
      </c>
      <c r="W65">
        <v>41.899810000000002</v>
      </c>
      <c r="X65">
        <v>95.183285999999995</v>
      </c>
      <c r="Y65">
        <v>0</v>
      </c>
      <c r="Z65">
        <v>6.3114819999999998</v>
      </c>
      <c r="AA65">
        <v>0</v>
      </c>
      <c r="AB65">
        <v>11.611896</v>
      </c>
      <c r="AC65">
        <v>0</v>
      </c>
      <c r="AD65">
        <v>0</v>
      </c>
      <c r="AE65">
        <v>31.790482000000001</v>
      </c>
      <c r="AF65">
        <v>8.5891450000000003</v>
      </c>
      <c r="AG65">
        <v>39.177881999999997</v>
      </c>
      <c r="AH65">
        <v>36.664051999999998</v>
      </c>
      <c r="AI65">
        <v>0</v>
      </c>
      <c r="AJ65">
        <v>0</v>
      </c>
      <c r="AK65">
        <v>25.056608000000001</v>
      </c>
      <c r="AL65">
        <v>12.934048000000001</v>
      </c>
      <c r="AM65">
        <v>0</v>
      </c>
      <c r="AN65">
        <v>0.75915299999999997</v>
      </c>
      <c r="AO65">
        <v>10.528816000000001</v>
      </c>
      <c r="AP65">
        <v>8.6791590000000003</v>
      </c>
      <c r="AQ65">
        <v>0</v>
      </c>
      <c r="AR65">
        <v>10.685616</v>
      </c>
      <c r="AS65">
        <v>9.7651430000000001</v>
      </c>
      <c r="AT65">
        <v>19.357951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44.52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1963.78982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438.95716800000002</v>
      </c>
      <c r="L66">
        <v>477.39741400000003</v>
      </c>
      <c r="M66">
        <v>89.046800000000005</v>
      </c>
      <c r="N66">
        <v>56.709260999999998</v>
      </c>
      <c r="O66">
        <v>119.695958</v>
      </c>
      <c r="P66">
        <v>100.17765</v>
      </c>
      <c r="Q66">
        <v>7.7431999999999999</v>
      </c>
      <c r="R66">
        <v>24.068413</v>
      </c>
      <c r="S66">
        <v>12.29533</v>
      </c>
      <c r="T66">
        <v>0</v>
      </c>
      <c r="U66">
        <v>332.11068799999998</v>
      </c>
      <c r="V66">
        <v>17.557221999999999</v>
      </c>
      <c r="W66">
        <v>41.899810000000002</v>
      </c>
      <c r="X66">
        <v>95.183285999999995</v>
      </c>
      <c r="Y66">
        <v>0</v>
      </c>
      <c r="Z66">
        <v>6.3114819999999998</v>
      </c>
      <c r="AA66">
        <v>0</v>
      </c>
      <c r="AB66">
        <v>11.611896</v>
      </c>
      <c r="AC66">
        <v>0</v>
      </c>
      <c r="AD66">
        <v>0</v>
      </c>
      <c r="AE66">
        <v>31.790482000000001</v>
      </c>
      <c r="AF66">
        <v>8.5891450000000003</v>
      </c>
      <c r="AG66">
        <v>39.177881999999997</v>
      </c>
      <c r="AH66">
        <v>36.664051999999998</v>
      </c>
      <c r="AI66">
        <v>0</v>
      </c>
      <c r="AJ66">
        <v>0</v>
      </c>
      <c r="AK66">
        <v>25.056608000000001</v>
      </c>
      <c r="AL66">
        <v>12.934048000000001</v>
      </c>
      <c r="AM66">
        <v>0</v>
      </c>
      <c r="AN66">
        <v>0.75915299999999997</v>
      </c>
      <c r="AO66">
        <v>10.528816000000001</v>
      </c>
      <c r="AP66">
        <v>8.6791590000000003</v>
      </c>
      <c r="AQ66">
        <v>0</v>
      </c>
      <c r="AR66">
        <v>10.685616</v>
      </c>
      <c r="AS66">
        <v>9.7651430000000001</v>
      </c>
      <c r="AT66">
        <v>19.357951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44.52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2089.2736329999998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462.18676799999997</v>
      </c>
      <c r="L67">
        <v>577.25583800000004</v>
      </c>
      <c r="M67">
        <v>89.046800000000005</v>
      </c>
      <c r="N67">
        <v>56.709260999999998</v>
      </c>
      <c r="O67">
        <v>119.695958</v>
      </c>
      <c r="P67">
        <v>100.17765</v>
      </c>
      <c r="Q67">
        <v>13.521766</v>
      </c>
      <c r="R67">
        <v>24.369302000000001</v>
      </c>
      <c r="S67">
        <v>17.228232999999999</v>
      </c>
      <c r="T67">
        <v>0</v>
      </c>
      <c r="U67">
        <v>332.11068799999998</v>
      </c>
      <c r="V67">
        <v>17.557221999999999</v>
      </c>
      <c r="W67">
        <v>41.899810000000002</v>
      </c>
      <c r="X67">
        <v>95.183285999999995</v>
      </c>
      <c r="Y67">
        <v>0</v>
      </c>
      <c r="Z67">
        <v>6.3114819999999998</v>
      </c>
      <c r="AA67">
        <v>0</v>
      </c>
      <c r="AB67">
        <v>11.611896</v>
      </c>
      <c r="AC67">
        <v>0</v>
      </c>
      <c r="AD67">
        <v>8.8223120000000002</v>
      </c>
      <c r="AE67">
        <v>31.790482000000001</v>
      </c>
      <c r="AF67">
        <v>8.5891450000000003</v>
      </c>
      <c r="AG67">
        <v>39.177881999999997</v>
      </c>
      <c r="AH67">
        <v>36.664051999999998</v>
      </c>
      <c r="AI67">
        <v>0</v>
      </c>
      <c r="AJ67">
        <v>0</v>
      </c>
      <c r="AK67">
        <v>25.056608000000001</v>
      </c>
      <c r="AL67">
        <v>12.934048000000001</v>
      </c>
      <c r="AM67">
        <v>0</v>
      </c>
      <c r="AN67">
        <v>0.75915299999999997</v>
      </c>
      <c r="AO67">
        <v>10.528816000000001</v>
      </c>
      <c r="AP67">
        <v>11.778859000000001</v>
      </c>
      <c r="AQ67">
        <v>14.939536</v>
      </c>
      <c r="AR67">
        <v>8.5484930000000006</v>
      </c>
      <c r="AS67">
        <v>9.7651430000000001</v>
      </c>
      <c r="AT67">
        <v>19.357951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43.56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2247.1384399999997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486.38426800000002</v>
      </c>
      <c r="L68">
        <v>625.96522400000003</v>
      </c>
      <c r="M68">
        <v>89.046800000000005</v>
      </c>
      <c r="N68">
        <v>56.709260999999998</v>
      </c>
      <c r="O68">
        <v>119.695958</v>
      </c>
      <c r="P68">
        <v>100.17765</v>
      </c>
      <c r="Q68">
        <v>13.754246</v>
      </c>
      <c r="R68">
        <v>24.369302000000001</v>
      </c>
      <c r="S68">
        <v>17.228232999999999</v>
      </c>
      <c r="T68">
        <v>0</v>
      </c>
      <c r="U68">
        <v>332.11068799999998</v>
      </c>
      <c r="V68">
        <v>17.557221999999999</v>
      </c>
      <c r="W68">
        <v>41.899810000000002</v>
      </c>
      <c r="X68">
        <v>95.183285999999995</v>
      </c>
      <c r="Y68">
        <v>0</v>
      </c>
      <c r="Z68">
        <v>6.3114819999999998</v>
      </c>
      <c r="AA68">
        <v>0</v>
      </c>
      <c r="AB68">
        <v>11.611896</v>
      </c>
      <c r="AC68">
        <v>0</v>
      </c>
      <c r="AD68">
        <v>8.8223120000000002</v>
      </c>
      <c r="AE68">
        <v>31.790482000000001</v>
      </c>
      <c r="AF68">
        <v>8.5891450000000003</v>
      </c>
      <c r="AG68">
        <v>39.177881999999997</v>
      </c>
      <c r="AH68">
        <v>36.664051999999998</v>
      </c>
      <c r="AI68">
        <v>0</v>
      </c>
      <c r="AJ68">
        <v>0</v>
      </c>
      <c r="AK68">
        <v>25.056608000000001</v>
      </c>
      <c r="AL68">
        <v>12.934048000000001</v>
      </c>
      <c r="AM68">
        <v>0</v>
      </c>
      <c r="AN68">
        <v>0.75915299999999997</v>
      </c>
      <c r="AO68">
        <v>10.528816000000001</v>
      </c>
      <c r="AP68">
        <v>11.778859000000001</v>
      </c>
      <c r="AQ68">
        <v>30.122983999999999</v>
      </c>
      <c r="AR68">
        <v>8.5484930000000006</v>
      </c>
      <c r="AS68">
        <v>9.7651430000000001</v>
      </c>
      <c r="AT68">
        <v>19.357951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42.59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2334.491254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495.09536800000001</v>
      </c>
      <c r="L69">
        <v>625.96522400000003</v>
      </c>
      <c r="M69">
        <v>89.046800000000005</v>
      </c>
      <c r="N69">
        <v>56.709260999999998</v>
      </c>
      <c r="O69">
        <v>119.695958</v>
      </c>
      <c r="P69">
        <v>100.17765</v>
      </c>
      <c r="Q69">
        <v>13.754246</v>
      </c>
      <c r="R69">
        <v>24.369302000000001</v>
      </c>
      <c r="S69">
        <v>17.228232999999999</v>
      </c>
      <c r="T69">
        <v>0</v>
      </c>
      <c r="U69">
        <v>332.11068799999998</v>
      </c>
      <c r="V69">
        <v>17.557221999999999</v>
      </c>
      <c r="W69">
        <v>41.899810000000002</v>
      </c>
      <c r="X69">
        <v>95.183285999999995</v>
      </c>
      <c r="Y69">
        <v>0</v>
      </c>
      <c r="Z69">
        <v>0</v>
      </c>
      <c r="AA69">
        <v>0</v>
      </c>
      <c r="AB69">
        <v>11.611896</v>
      </c>
      <c r="AC69">
        <v>0</v>
      </c>
      <c r="AD69">
        <v>8.8223120000000002</v>
      </c>
      <c r="AE69">
        <v>31.790482000000001</v>
      </c>
      <c r="AF69">
        <v>8.5891450000000003</v>
      </c>
      <c r="AG69">
        <v>39.177881999999997</v>
      </c>
      <c r="AH69">
        <v>36.664051999999998</v>
      </c>
      <c r="AI69">
        <v>0</v>
      </c>
      <c r="AJ69">
        <v>0</v>
      </c>
      <c r="AK69">
        <v>25.056608000000001</v>
      </c>
      <c r="AL69">
        <v>12.934048000000001</v>
      </c>
      <c r="AM69">
        <v>0</v>
      </c>
      <c r="AN69">
        <v>0.75915299999999997</v>
      </c>
      <c r="AO69">
        <v>10.528816000000001</v>
      </c>
      <c r="AP69">
        <v>8.9271349999999998</v>
      </c>
      <c r="AQ69">
        <v>45.184475999999997</v>
      </c>
      <c r="AR69">
        <v>8.5484930000000006</v>
      </c>
      <c r="AS69">
        <v>9.7651430000000001</v>
      </c>
      <c r="AT69">
        <v>19.357951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41.62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2348.1306399999989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530.90766799999994</v>
      </c>
      <c r="L70">
        <v>625.96522400000003</v>
      </c>
      <c r="M70">
        <v>89.046800000000005</v>
      </c>
      <c r="N70">
        <v>56.709260999999998</v>
      </c>
      <c r="O70">
        <v>119.695958</v>
      </c>
      <c r="P70">
        <v>100.17765</v>
      </c>
      <c r="Q70">
        <v>13.754246</v>
      </c>
      <c r="R70">
        <v>24.369302000000001</v>
      </c>
      <c r="S70">
        <v>17.228232999999999</v>
      </c>
      <c r="T70">
        <v>0</v>
      </c>
      <c r="U70">
        <v>332.11068799999998</v>
      </c>
      <c r="V70">
        <v>17.557221999999999</v>
      </c>
      <c r="W70">
        <v>41.899810000000002</v>
      </c>
      <c r="X70">
        <v>95.183285999999995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31.790482000000001</v>
      </c>
      <c r="AF70">
        <v>8.5891450000000003</v>
      </c>
      <c r="AG70">
        <v>39.177881999999997</v>
      </c>
      <c r="AH70">
        <v>36.664051999999998</v>
      </c>
      <c r="AI70">
        <v>0</v>
      </c>
      <c r="AJ70">
        <v>0</v>
      </c>
      <c r="AK70">
        <v>25.056608000000001</v>
      </c>
      <c r="AL70">
        <v>12.934048000000001</v>
      </c>
      <c r="AM70">
        <v>0</v>
      </c>
      <c r="AN70">
        <v>0.75915299999999997</v>
      </c>
      <c r="AO70">
        <v>10.528816000000001</v>
      </c>
      <c r="AP70">
        <v>8.9271349999999998</v>
      </c>
      <c r="AQ70">
        <v>45.184475999999997</v>
      </c>
      <c r="AR70">
        <v>8.5484930000000006</v>
      </c>
      <c r="AS70">
        <v>9.7651430000000001</v>
      </c>
      <c r="AT70">
        <v>19.357951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42.59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2384.9129399999993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546.39406799999995</v>
      </c>
      <c r="L71">
        <v>625.96522400000003</v>
      </c>
      <c r="M71">
        <v>89.046800000000005</v>
      </c>
      <c r="N71">
        <v>56.709260999999998</v>
      </c>
      <c r="O71">
        <v>119.695958</v>
      </c>
      <c r="P71">
        <v>100.17765</v>
      </c>
      <c r="Q71">
        <v>13.754246</v>
      </c>
      <c r="R71">
        <v>24.369302000000001</v>
      </c>
      <c r="S71">
        <v>17.228232999999999</v>
      </c>
      <c r="T71">
        <v>0</v>
      </c>
      <c r="U71">
        <v>332.11068799999998</v>
      </c>
      <c r="V71">
        <v>17.557221999999999</v>
      </c>
      <c r="W71">
        <v>41.899810000000002</v>
      </c>
      <c r="X71">
        <v>95.183285999999995</v>
      </c>
      <c r="Y71">
        <v>0</v>
      </c>
      <c r="Z71">
        <v>0</v>
      </c>
      <c r="AA71">
        <v>6.1171280000000001</v>
      </c>
      <c r="AB71">
        <v>11.611896</v>
      </c>
      <c r="AC71">
        <v>0</v>
      </c>
      <c r="AD71">
        <v>15.343151000000001</v>
      </c>
      <c r="AE71">
        <v>31.790482000000001</v>
      </c>
      <c r="AF71">
        <v>8.5891450000000003</v>
      </c>
      <c r="AG71">
        <v>39.177881999999997</v>
      </c>
      <c r="AH71">
        <v>36.664051999999998</v>
      </c>
      <c r="AI71">
        <v>0</v>
      </c>
      <c r="AJ71">
        <v>0</v>
      </c>
      <c r="AK71">
        <v>25.056608000000001</v>
      </c>
      <c r="AL71">
        <v>12.934048000000001</v>
      </c>
      <c r="AM71">
        <v>0</v>
      </c>
      <c r="AN71">
        <v>0.75915299999999997</v>
      </c>
      <c r="AO71">
        <v>10.528816000000001</v>
      </c>
      <c r="AP71">
        <v>8.9271349999999998</v>
      </c>
      <c r="AQ71">
        <v>60.245967999999998</v>
      </c>
      <c r="AR71">
        <v>8.5484930000000006</v>
      </c>
      <c r="AS71">
        <v>9.7651430000000001</v>
      </c>
      <c r="AT71">
        <v>19.357951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42.59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2428.0987989999999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576.39896799999997</v>
      </c>
      <c r="L72">
        <v>625.96522400000003</v>
      </c>
      <c r="M72">
        <v>89.046800000000005</v>
      </c>
      <c r="N72">
        <v>56.709260999999998</v>
      </c>
      <c r="O72">
        <v>119.695958</v>
      </c>
      <c r="P72">
        <v>100.17765</v>
      </c>
      <c r="Q72">
        <v>13.754246</v>
      </c>
      <c r="R72">
        <v>24.369302000000001</v>
      </c>
      <c r="S72">
        <v>17.228232999999999</v>
      </c>
      <c r="T72">
        <v>0</v>
      </c>
      <c r="U72">
        <v>332.11068799999998</v>
      </c>
      <c r="V72">
        <v>17.557221999999999</v>
      </c>
      <c r="W72">
        <v>41.899810000000002</v>
      </c>
      <c r="X72">
        <v>95.183285999999995</v>
      </c>
      <c r="Y72">
        <v>0</v>
      </c>
      <c r="Z72">
        <v>0</v>
      </c>
      <c r="AA72">
        <v>10.154432</v>
      </c>
      <c r="AB72">
        <v>11.611896</v>
      </c>
      <c r="AC72">
        <v>0</v>
      </c>
      <c r="AD72">
        <v>17.685538000000001</v>
      </c>
      <c r="AE72">
        <v>31.790482000000001</v>
      </c>
      <c r="AF72">
        <v>8.5891450000000003</v>
      </c>
      <c r="AG72">
        <v>39.177881999999997</v>
      </c>
      <c r="AH72">
        <v>36.664051999999998</v>
      </c>
      <c r="AI72">
        <v>3.0803419999999999</v>
      </c>
      <c r="AJ72">
        <v>0</v>
      </c>
      <c r="AK72">
        <v>25.056608000000001</v>
      </c>
      <c r="AL72">
        <v>12.934048000000001</v>
      </c>
      <c r="AM72">
        <v>0</v>
      </c>
      <c r="AN72">
        <v>0.75915299999999997</v>
      </c>
      <c r="AO72">
        <v>10.528816000000001</v>
      </c>
      <c r="AP72">
        <v>8.9271349999999998</v>
      </c>
      <c r="AQ72">
        <v>60.245967999999998</v>
      </c>
      <c r="AR72">
        <v>8.5484930000000006</v>
      </c>
      <c r="AS72">
        <v>9.7651430000000001</v>
      </c>
      <c r="AT72">
        <v>19.357951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43.56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2468.5337319999999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559.94466799999998</v>
      </c>
      <c r="L73">
        <v>625.96522400000003</v>
      </c>
      <c r="M73">
        <v>89.046800000000005</v>
      </c>
      <c r="N73">
        <v>56.709260999999998</v>
      </c>
      <c r="O73">
        <v>119.695958</v>
      </c>
      <c r="P73">
        <v>100.17765</v>
      </c>
      <c r="Q73">
        <v>13.754246</v>
      </c>
      <c r="R73">
        <v>24.369302000000001</v>
      </c>
      <c r="S73">
        <v>17.228232999999999</v>
      </c>
      <c r="T73">
        <v>0</v>
      </c>
      <c r="U73">
        <v>332.11068799999998</v>
      </c>
      <c r="V73">
        <v>18.902602999999999</v>
      </c>
      <c r="W73">
        <v>41.899810000000002</v>
      </c>
      <c r="X73">
        <v>95.183285999999995</v>
      </c>
      <c r="Y73">
        <v>0</v>
      </c>
      <c r="Z73">
        <v>0</v>
      </c>
      <c r="AA73">
        <v>27.196750999999999</v>
      </c>
      <c r="AB73">
        <v>11.611896</v>
      </c>
      <c r="AC73">
        <v>0</v>
      </c>
      <c r="AD73">
        <v>26.466934999999999</v>
      </c>
      <c r="AE73">
        <v>31.790482000000001</v>
      </c>
      <c r="AF73">
        <v>8.5891450000000003</v>
      </c>
      <c r="AG73">
        <v>39.177881999999997</v>
      </c>
      <c r="AH73">
        <v>54.996077999999997</v>
      </c>
      <c r="AI73">
        <v>6.1606839999999998</v>
      </c>
      <c r="AJ73">
        <v>0</v>
      </c>
      <c r="AK73">
        <v>25.056608000000001</v>
      </c>
      <c r="AL73">
        <v>12.934048000000001</v>
      </c>
      <c r="AM73">
        <v>0</v>
      </c>
      <c r="AN73">
        <v>0.75915299999999997</v>
      </c>
      <c r="AO73">
        <v>10.528816000000001</v>
      </c>
      <c r="AP73">
        <v>8.9271349999999998</v>
      </c>
      <c r="AQ73">
        <v>60.245967999999998</v>
      </c>
      <c r="AR73">
        <v>8.5484930000000006</v>
      </c>
      <c r="AS73">
        <v>9.7651430000000001</v>
      </c>
      <c r="AT73">
        <v>19.357951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73.56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2530.6608969999997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555.10516800000005</v>
      </c>
      <c r="L74">
        <v>625.96522400000003</v>
      </c>
      <c r="M74">
        <v>89.046800000000005</v>
      </c>
      <c r="N74">
        <v>56.709260999999998</v>
      </c>
      <c r="O74">
        <v>119.695958</v>
      </c>
      <c r="P74">
        <v>100.17765</v>
      </c>
      <c r="Q74">
        <v>13.754246</v>
      </c>
      <c r="R74">
        <v>24.369302000000001</v>
      </c>
      <c r="S74">
        <v>17.228232999999999</v>
      </c>
      <c r="T74">
        <v>0</v>
      </c>
      <c r="U74">
        <v>332.11068799999998</v>
      </c>
      <c r="V74">
        <v>20.066358000000001</v>
      </c>
      <c r="W74">
        <v>41.899810000000002</v>
      </c>
      <c r="X74">
        <v>95.183285999999995</v>
      </c>
      <c r="Y74">
        <v>0</v>
      </c>
      <c r="Z74">
        <v>0</v>
      </c>
      <c r="AA74">
        <v>27.196750999999999</v>
      </c>
      <c r="AB74">
        <v>11.611896</v>
      </c>
      <c r="AC74">
        <v>9.3671810000000004</v>
      </c>
      <c r="AD74">
        <v>35.371077</v>
      </c>
      <c r="AE74">
        <v>31.790482000000001</v>
      </c>
      <c r="AF74">
        <v>8.5891450000000003</v>
      </c>
      <c r="AG74">
        <v>39.177881999999997</v>
      </c>
      <c r="AH74">
        <v>73.328103999999996</v>
      </c>
      <c r="AI74">
        <v>31.651128</v>
      </c>
      <c r="AJ74">
        <v>0</v>
      </c>
      <c r="AK74">
        <v>25.056608000000001</v>
      </c>
      <c r="AL74">
        <v>12.934048000000001</v>
      </c>
      <c r="AM74">
        <v>0</v>
      </c>
      <c r="AN74">
        <v>0.75915299999999997</v>
      </c>
      <c r="AO74">
        <v>10.528816000000001</v>
      </c>
      <c r="AP74">
        <v>8.9271349999999998</v>
      </c>
      <c r="AQ74">
        <v>60.245967999999998</v>
      </c>
      <c r="AR74">
        <v>8.5484930000000006</v>
      </c>
      <c r="AS74">
        <v>9.7651430000000001</v>
      </c>
      <c r="AT74">
        <v>19.357951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73.56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2589.0789449999997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603.50016800000003</v>
      </c>
      <c r="L75">
        <v>625.96522400000003</v>
      </c>
      <c r="M75">
        <v>89.046800000000005</v>
      </c>
      <c r="N75">
        <v>56.709260999999998</v>
      </c>
      <c r="O75">
        <v>119.695958</v>
      </c>
      <c r="P75">
        <v>100.17765</v>
      </c>
      <c r="Q75">
        <v>13.754246</v>
      </c>
      <c r="R75">
        <v>24.369302000000001</v>
      </c>
      <c r="S75">
        <v>17.228232999999999</v>
      </c>
      <c r="T75">
        <v>0</v>
      </c>
      <c r="U75">
        <v>332.11068799999998</v>
      </c>
      <c r="V75">
        <v>20.066358000000001</v>
      </c>
      <c r="W75">
        <v>41.899810000000002</v>
      </c>
      <c r="X75">
        <v>95.183285999999995</v>
      </c>
      <c r="Y75">
        <v>0</v>
      </c>
      <c r="Z75">
        <v>1.0646899999999999</v>
      </c>
      <c r="AA75">
        <v>27.196750999999999</v>
      </c>
      <c r="AB75">
        <v>25.417151</v>
      </c>
      <c r="AC75">
        <v>18.734362999999998</v>
      </c>
      <c r="AD75">
        <v>35.371077</v>
      </c>
      <c r="AE75">
        <v>47.849643</v>
      </c>
      <c r="AF75">
        <v>8.5891450000000003</v>
      </c>
      <c r="AG75">
        <v>39.177881999999997</v>
      </c>
      <c r="AH75">
        <v>100.826143</v>
      </c>
      <c r="AI75">
        <v>31.651128</v>
      </c>
      <c r="AJ75">
        <v>0</v>
      </c>
      <c r="AK75">
        <v>25.056608000000001</v>
      </c>
      <c r="AL75">
        <v>12.934048000000001</v>
      </c>
      <c r="AM75">
        <v>4.3996180000000003</v>
      </c>
      <c r="AN75">
        <v>0.75915299999999997</v>
      </c>
      <c r="AO75">
        <v>10.528816000000001</v>
      </c>
      <c r="AP75">
        <v>8.9271349999999998</v>
      </c>
      <c r="AQ75">
        <v>60.245967999999998</v>
      </c>
      <c r="AR75">
        <v>8.5484930000000006</v>
      </c>
      <c r="AS75">
        <v>9.7651430000000001</v>
      </c>
      <c r="AT75">
        <v>19.357951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78.400000000000006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2714.5078900000003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632.53716799999995</v>
      </c>
      <c r="L76">
        <v>625.96522400000003</v>
      </c>
      <c r="M76">
        <v>89.046800000000005</v>
      </c>
      <c r="N76">
        <v>56.709260999999998</v>
      </c>
      <c r="O76">
        <v>119.695958</v>
      </c>
      <c r="P76">
        <v>100.17765</v>
      </c>
      <c r="Q76">
        <v>13.754246</v>
      </c>
      <c r="R76">
        <v>24.369302000000001</v>
      </c>
      <c r="S76">
        <v>17.228232999999999</v>
      </c>
      <c r="T76">
        <v>0</v>
      </c>
      <c r="U76">
        <v>332.11068799999998</v>
      </c>
      <c r="V76">
        <v>20.066358000000001</v>
      </c>
      <c r="W76">
        <v>41.899810000000002</v>
      </c>
      <c r="X76">
        <v>95.183285999999995</v>
      </c>
      <c r="Y76">
        <v>0</v>
      </c>
      <c r="Z76">
        <v>18.934446999999999</v>
      </c>
      <c r="AA76">
        <v>40.795127000000001</v>
      </c>
      <c r="AB76">
        <v>38.241844999999998</v>
      </c>
      <c r="AC76">
        <v>28.129892000000002</v>
      </c>
      <c r="AD76">
        <v>35.371077</v>
      </c>
      <c r="AE76">
        <v>47.849643</v>
      </c>
      <c r="AF76">
        <v>19.086988000000002</v>
      </c>
      <c r="AG76">
        <v>39.177881999999997</v>
      </c>
      <c r="AH76">
        <v>135.84031300000001</v>
      </c>
      <c r="AI76">
        <v>31.651128</v>
      </c>
      <c r="AJ76">
        <v>0</v>
      </c>
      <c r="AK76">
        <v>25.056608000000001</v>
      </c>
      <c r="AL76">
        <v>12.934048000000001</v>
      </c>
      <c r="AM76">
        <v>15.296738</v>
      </c>
      <c r="AN76">
        <v>0.75915299999999997</v>
      </c>
      <c r="AO76">
        <v>10.528816000000001</v>
      </c>
      <c r="AP76">
        <v>8.9271349999999998</v>
      </c>
      <c r="AQ76">
        <v>60.245967999999998</v>
      </c>
      <c r="AR76">
        <v>8.5484930000000006</v>
      </c>
      <c r="AS76">
        <v>9.7651430000000001</v>
      </c>
      <c r="AT76">
        <v>19.357951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83.24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2858.4823789999996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661.20068200000003</v>
      </c>
      <c r="L77">
        <v>625.96522400000003</v>
      </c>
      <c r="M77">
        <v>89.046800000000005</v>
      </c>
      <c r="N77">
        <v>56.709260999999998</v>
      </c>
      <c r="O77">
        <v>119.695958</v>
      </c>
      <c r="P77">
        <v>100.17765</v>
      </c>
      <c r="Q77">
        <v>13.754246</v>
      </c>
      <c r="R77">
        <v>24.369302000000001</v>
      </c>
      <c r="S77">
        <v>17.228232999999999</v>
      </c>
      <c r="T77">
        <v>0</v>
      </c>
      <c r="U77">
        <v>332.11068799999998</v>
      </c>
      <c r="V77">
        <v>20.066358000000001</v>
      </c>
      <c r="W77">
        <v>41.899810000000002</v>
      </c>
      <c r="X77">
        <v>95.183285999999995</v>
      </c>
      <c r="Y77">
        <v>0</v>
      </c>
      <c r="Z77">
        <v>18.934446999999999</v>
      </c>
      <c r="AA77">
        <v>40.795127000000001</v>
      </c>
      <c r="AB77">
        <v>38.241844999999998</v>
      </c>
      <c r="AC77">
        <v>28.129892000000002</v>
      </c>
      <c r="AD77">
        <v>35.371077</v>
      </c>
      <c r="AE77">
        <v>47.849643</v>
      </c>
      <c r="AF77">
        <v>19.086988000000002</v>
      </c>
      <c r="AG77">
        <v>39.177881999999997</v>
      </c>
      <c r="AH77">
        <v>135.84031300000001</v>
      </c>
      <c r="AI77">
        <v>31.651128</v>
      </c>
      <c r="AJ77">
        <v>0</v>
      </c>
      <c r="AK77">
        <v>25.056608000000001</v>
      </c>
      <c r="AL77">
        <v>12.934048000000001</v>
      </c>
      <c r="AM77">
        <v>15.296738</v>
      </c>
      <c r="AN77">
        <v>0.75915299999999997</v>
      </c>
      <c r="AO77">
        <v>11.382504000000001</v>
      </c>
      <c r="AP77">
        <v>8.9271349999999998</v>
      </c>
      <c r="AQ77">
        <v>60.245967999999998</v>
      </c>
      <c r="AR77">
        <v>8.5484930000000006</v>
      </c>
      <c r="AS77">
        <v>9.7651430000000001</v>
      </c>
      <c r="AT77">
        <v>19.357951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82.27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2887.0295809999998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661.20068200000003</v>
      </c>
      <c r="L78">
        <v>625.96522400000003</v>
      </c>
      <c r="M78">
        <v>89.046800000000005</v>
      </c>
      <c r="N78">
        <v>56.709260999999998</v>
      </c>
      <c r="O78">
        <v>119.695958</v>
      </c>
      <c r="P78">
        <v>100.17765</v>
      </c>
      <c r="Q78">
        <v>13.754246</v>
      </c>
      <c r="R78">
        <v>24.369302000000001</v>
      </c>
      <c r="S78">
        <v>17.228232999999999</v>
      </c>
      <c r="T78">
        <v>0</v>
      </c>
      <c r="U78">
        <v>332.11068799999998</v>
      </c>
      <c r="V78">
        <v>20.066358000000001</v>
      </c>
      <c r="W78">
        <v>41.899810000000002</v>
      </c>
      <c r="X78">
        <v>95.183285999999995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19.086988000000002</v>
      </c>
      <c r="AG78">
        <v>39.177881999999997</v>
      </c>
      <c r="AH78">
        <v>135.84031300000001</v>
      </c>
      <c r="AI78">
        <v>31.651128</v>
      </c>
      <c r="AJ78">
        <v>0</v>
      </c>
      <c r="AK78">
        <v>25.056608000000001</v>
      </c>
      <c r="AL78">
        <v>12.934048000000001</v>
      </c>
      <c r="AM78">
        <v>15.296738</v>
      </c>
      <c r="AN78">
        <v>0.75915299999999997</v>
      </c>
      <c r="AO78">
        <v>11.382504000000001</v>
      </c>
      <c r="AP78">
        <v>8.9271349999999998</v>
      </c>
      <c r="AQ78">
        <v>60.245967999999998</v>
      </c>
      <c r="AR78">
        <v>8.5484930000000006</v>
      </c>
      <c r="AS78">
        <v>9.7651430000000001</v>
      </c>
      <c r="AT78">
        <v>19.357951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83.24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2887.9995809999996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661.20068200000003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100.17765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332.11068799999998</v>
      </c>
      <c r="V79">
        <v>18.194486999999999</v>
      </c>
      <c r="W79">
        <v>41.899810000000002</v>
      </c>
      <c r="X79">
        <v>95.183285999999995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19.086988000000002</v>
      </c>
      <c r="AG79">
        <v>39.177881999999997</v>
      </c>
      <c r="AH79">
        <v>135.84031300000001</v>
      </c>
      <c r="AI79">
        <v>31.651128</v>
      </c>
      <c r="AJ79">
        <v>0</v>
      </c>
      <c r="AK79">
        <v>25.056608000000001</v>
      </c>
      <c r="AL79">
        <v>12.934048000000001</v>
      </c>
      <c r="AM79">
        <v>15.296738</v>
      </c>
      <c r="AN79">
        <v>0.75915299999999997</v>
      </c>
      <c r="AO79">
        <v>11.382504000000001</v>
      </c>
      <c r="AP79">
        <v>8.9271349999999998</v>
      </c>
      <c r="AQ79">
        <v>60.245967999999998</v>
      </c>
      <c r="AR79">
        <v>10.685616</v>
      </c>
      <c r="AS79">
        <v>9.7651430000000001</v>
      </c>
      <c r="AT79">
        <v>19.357951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82.27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2907.4175720000007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661.20068200000003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100.17765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332.11068799999998</v>
      </c>
      <c r="V80">
        <v>18.194486999999999</v>
      </c>
      <c r="W80">
        <v>41.899810000000002</v>
      </c>
      <c r="X80">
        <v>95.183285999999995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19.086988000000002</v>
      </c>
      <c r="AG80">
        <v>39.177881999999997</v>
      </c>
      <c r="AH80">
        <v>135.84031300000001</v>
      </c>
      <c r="AI80">
        <v>3.6964100000000002</v>
      </c>
      <c r="AJ80">
        <v>0</v>
      </c>
      <c r="AK80">
        <v>25.056608000000001</v>
      </c>
      <c r="AL80">
        <v>26.992795000000001</v>
      </c>
      <c r="AM80">
        <v>15.296738</v>
      </c>
      <c r="AN80">
        <v>0.75915299999999997</v>
      </c>
      <c r="AO80">
        <v>11.382504000000001</v>
      </c>
      <c r="AP80">
        <v>8.9271349999999998</v>
      </c>
      <c r="AQ80">
        <v>60.245967999999998</v>
      </c>
      <c r="AR80">
        <v>47.016710000000003</v>
      </c>
      <c r="AS80">
        <v>9.7651430000000001</v>
      </c>
      <c r="AT80">
        <v>19.357951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83.24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2930.8226950000003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661.20068200000003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100.17765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332.11068799999998</v>
      </c>
      <c r="V81">
        <v>18.194486999999999</v>
      </c>
      <c r="W81">
        <v>41.899810000000002</v>
      </c>
      <c r="X81">
        <v>95.183285999999995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19.086988000000002</v>
      </c>
      <c r="AG81">
        <v>39.177881999999997</v>
      </c>
      <c r="AH81">
        <v>135.84031300000001</v>
      </c>
      <c r="AI81">
        <v>0</v>
      </c>
      <c r="AJ81">
        <v>0</v>
      </c>
      <c r="AK81">
        <v>25.056608000000001</v>
      </c>
      <c r="AL81">
        <v>64.670237999999998</v>
      </c>
      <c r="AM81">
        <v>15.296738</v>
      </c>
      <c r="AN81">
        <v>0.75915299999999997</v>
      </c>
      <c r="AO81">
        <v>11.382504000000001</v>
      </c>
      <c r="AP81">
        <v>8.9271349999999998</v>
      </c>
      <c r="AQ81">
        <v>60.245967999999998</v>
      </c>
      <c r="AR81">
        <v>47.016710000000003</v>
      </c>
      <c r="AS81">
        <v>9.7651430000000001</v>
      </c>
      <c r="AT81">
        <v>19.357951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83.24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2964.8037280000003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661.20068200000003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100.17765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332.11068799999998</v>
      </c>
      <c r="V82">
        <v>18.194486999999999</v>
      </c>
      <c r="W82">
        <v>41.899810000000002</v>
      </c>
      <c r="X82">
        <v>95.183285999999995</v>
      </c>
      <c r="Y82">
        <v>0</v>
      </c>
      <c r="Z82">
        <v>6.3114819999999998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19.086988000000002</v>
      </c>
      <c r="AG82">
        <v>39.177881999999997</v>
      </c>
      <c r="AH82">
        <v>135.84031300000001</v>
      </c>
      <c r="AI82">
        <v>0</v>
      </c>
      <c r="AJ82">
        <v>0</v>
      </c>
      <c r="AK82">
        <v>25.056608000000001</v>
      </c>
      <c r="AL82">
        <v>64.670237999999998</v>
      </c>
      <c r="AM82">
        <v>15.296738</v>
      </c>
      <c r="AN82">
        <v>0.75915299999999997</v>
      </c>
      <c r="AO82">
        <v>11.382504000000001</v>
      </c>
      <c r="AP82">
        <v>8.9271349999999998</v>
      </c>
      <c r="AQ82">
        <v>60.245967999999998</v>
      </c>
      <c r="AR82">
        <v>10.685616</v>
      </c>
      <c r="AS82">
        <v>9.7651430000000001</v>
      </c>
      <c r="AT82">
        <v>19.357951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82.27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2914.8796690000008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661.20068200000003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100.17765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332.11068799999998</v>
      </c>
      <c r="V83">
        <v>18.194486999999999</v>
      </c>
      <c r="W83">
        <v>41.899810000000002</v>
      </c>
      <c r="X83">
        <v>95.183285999999995</v>
      </c>
      <c r="Y83">
        <v>0</v>
      </c>
      <c r="Z83">
        <v>6.3114819999999998</v>
      </c>
      <c r="AA83">
        <v>40.795127000000001</v>
      </c>
      <c r="AB83">
        <v>38.241844999999998</v>
      </c>
      <c r="AC83">
        <v>28.129892000000002</v>
      </c>
      <c r="AD83">
        <v>35.371077</v>
      </c>
      <c r="AE83">
        <v>47.849643</v>
      </c>
      <c r="AF83">
        <v>19.086988000000002</v>
      </c>
      <c r="AG83">
        <v>39.177881999999997</v>
      </c>
      <c r="AH83">
        <v>135.84031300000001</v>
      </c>
      <c r="AI83">
        <v>0</v>
      </c>
      <c r="AJ83">
        <v>0</v>
      </c>
      <c r="AK83">
        <v>25.056608000000001</v>
      </c>
      <c r="AL83">
        <v>64.670237999999998</v>
      </c>
      <c r="AM83">
        <v>15.296738</v>
      </c>
      <c r="AN83">
        <v>0.75915299999999997</v>
      </c>
      <c r="AO83">
        <v>11.382504000000001</v>
      </c>
      <c r="AP83">
        <v>8.9271349999999998</v>
      </c>
      <c r="AQ83">
        <v>60.245967999999998</v>
      </c>
      <c r="AR83">
        <v>8.5484930000000006</v>
      </c>
      <c r="AS83">
        <v>9.7651430000000001</v>
      </c>
      <c r="AT83">
        <v>19.357951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81.3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2911.7725460000006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661.20068200000003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100.17765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332.11068799999998</v>
      </c>
      <c r="V84">
        <v>18.194486999999999</v>
      </c>
      <c r="W84">
        <v>41.899810000000002</v>
      </c>
      <c r="X84">
        <v>95.183285999999995</v>
      </c>
      <c r="Y84">
        <v>0</v>
      </c>
      <c r="Z84">
        <v>0</v>
      </c>
      <c r="AA84">
        <v>27.196750999999999</v>
      </c>
      <c r="AB84">
        <v>38.241844999999998</v>
      </c>
      <c r="AC84">
        <v>18.734362999999998</v>
      </c>
      <c r="AD84">
        <v>35.371077</v>
      </c>
      <c r="AE84">
        <v>47.849643</v>
      </c>
      <c r="AF84">
        <v>8.5891450000000003</v>
      </c>
      <c r="AG84">
        <v>39.177881999999997</v>
      </c>
      <c r="AH84">
        <v>100.826143</v>
      </c>
      <c r="AI84">
        <v>0</v>
      </c>
      <c r="AJ84">
        <v>0</v>
      </c>
      <c r="AK84">
        <v>25.056608000000001</v>
      </c>
      <c r="AL84">
        <v>64.670237999999998</v>
      </c>
      <c r="AM84">
        <v>8.2573480000000004</v>
      </c>
      <c r="AN84">
        <v>0.75915299999999997</v>
      </c>
      <c r="AO84">
        <v>11.382504000000001</v>
      </c>
      <c r="AP84">
        <v>8.9271349999999998</v>
      </c>
      <c r="AQ84">
        <v>60.245967999999998</v>
      </c>
      <c r="AR84">
        <v>8.5484930000000006</v>
      </c>
      <c r="AS84">
        <v>9.7651430000000001</v>
      </c>
      <c r="AT84">
        <v>19.357951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76.459999999999994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2825.0757560000006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661.20068200000003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100.17765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332.11068799999998</v>
      </c>
      <c r="V85">
        <v>18.194486999999999</v>
      </c>
      <c r="W85">
        <v>41.899810000000002</v>
      </c>
      <c r="X85">
        <v>95.183285999999995</v>
      </c>
      <c r="Y85">
        <v>0</v>
      </c>
      <c r="Z85">
        <v>0</v>
      </c>
      <c r="AA85">
        <v>27.196750999999999</v>
      </c>
      <c r="AB85">
        <v>25.494562999999999</v>
      </c>
      <c r="AC85">
        <v>9.3671810000000004</v>
      </c>
      <c r="AD85">
        <v>35.371077</v>
      </c>
      <c r="AE85">
        <v>47.849643</v>
      </c>
      <c r="AF85">
        <v>8.5891450000000003</v>
      </c>
      <c r="AG85">
        <v>39.177881999999997</v>
      </c>
      <c r="AH85">
        <v>82.127476000000001</v>
      </c>
      <c r="AI85">
        <v>0</v>
      </c>
      <c r="AJ85">
        <v>0</v>
      </c>
      <c r="AK85">
        <v>25.056608000000001</v>
      </c>
      <c r="AL85">
        <v>26.992795000000001</v>
      </c>
      <c r="AM85">
        <v>0</v>
      </c>
      <c r="AN85">
        <v>0.75915299999999997</v>
      </c>
      <c r="AO85">
        <v>11.382504000000001</v>
      </c>
      <c r="AP85">
        <v>8.9271349999999998</v>
      </c>
      <c r="AQ85">
        <v>60.245967999999998</v>
      </c>
      <c r="AR85">
        <v>8.5484930000000006</v>
      </c>
      <c r="AS85">
        <v>9.7651430000000001</v>
      </c>
      <c r="AT85">
        <v>19.357951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76.459999999999994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2738.3278340000006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661.20068200000003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100.17765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332.11068799999998</v>
      </c>
      <c r="V86">
        <v>18.194486999999999</v>
      </c>
      <c r="W86">
        <v>41.899810000000002</v>
      </c>
      <c r="X86">
        <v>95.183285999999995</v>
      </c>
      <c r="Y86">
        <v>0</v>
      </c>
      <c r="Z86">
        <v>0</v>
      </c>
      <c r="AA86">
        <v>27.196750999999999</v>
      </c>
      <c r="AB86">
        <v>25.494562999999999</v>
      </c>
      <c r="AC86">
        <v>0</v>
      </c>
      <c r="AD86">
        <v>35.371077</v>
      </c>
      <c r="AE86">
        <v>47.849643</v>
      </c>
      <c r="AF86">
        <v>8.5891450000000003</v>
      </c>
      <c r="AG86">
        <v>39.177881999999997</v>
      </c>
      <c r="AH86">
        <v>54.996077999999997</v>
      </c>
      <c r="AI86">
        <v>0</v>
      </c>
      <c r="AJ86">
        <v>0</v>
      </c>
      <c r="AK86">
        <v>25.056608000000001</v>
      </c>
      <c r="AL86">
        <v>12.934048000000001</v>
      </c>
      <c r="AM86">
        <v>0</v>
      </c>
      <c r="AN86">
        <v>0.75915299999999997</v>
      </c>
      <c r="AO86">
        <v>11.382504000000001</v>
      </c>
      <c r="AP86">
        <v>8.9271349999999998</v>
      </c>
      <c r="AQ86">
        <v>46.830874000000001</v>
      </c>
      <c r="AR86">
        <v>8.5484930000000006</v>
      </c>
      <c r="AS86">
        <v>9.7651430000000001</v>
      </c>
      <c r="AT86">
        <v>19.357951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74.53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2672.4254140000007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661.20068200000003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100.17765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332.11068799999998</v>
      </c>
      <c r="V87">
        <v>18.194486999999999</v>
      </c>
      <c r="W87">
        <v>41.899810000000002</v>
      </c>
      <c r="X87">
        <v>95.183285999999995</v>
      </c>
      <c r="Y87">
        <v>0</v>
      </c>
      <c r="Z87">
        <v>0</v>
      </c>
      <c r="AA87">
        <v>13.534146</v>
      </c>
      <c r="AB87">
        <v>25.494562999999999</v>
      </c>
      <c r="AC87">
        <v>0</v>
      </c>
      <c r="AD87">
        <v>26.466934999999999</v>
      </c>
      <c r="AE87">
        <v>47.849643</v>
      </c>
      <c r="AF87">
        <v>8.5891450000000003</v>
      </c>
      <c r="AG87">
        <v>39.177881999999997</v>
      </c>
      <c r="AH87">
        <v>36.664051999999998</v>
      </c>
      <c r="AI87">
        <v>0</v>
      </c>
      <c r="AJ87">
        <v>0</v>
      </c>
      <c r="AK87">
        <v>25.056608000000001</v>
      </c>
      <c r="AL87">
        <v>12.934048000000001</v>
      </c>
      <c r="AM87">
        <v>0</v>
      </c>
      <c r="AN87">
        <v>0.75915299999999997</v>
      </c>
      <c r="AO87">
        <v>11.382504000000001</v>
      </c>
      <c r="AP87">
        <v>8.9271349999999998</v>
      </c>
      <c r="AQ87">
        <v>45.123497999999998</v>
      </c>
      <c r="AR87">
        <v>8.5484930000000006</v>
      </c>
      <c r="AS87">
        <v>9.7651430000000001</v>
      </c>
      <c r="AT87">
        <v>19.357951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71.62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2626.9092650000002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661.20068200000003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100.17765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332.11068799999998</v>
      </c>
      <c r="V88">
        <v>18.194486999999999</v>
      </c>
      <c r="W88">
        <v>41.899810000000002</v>
      </c>
      <c r="X88">
        <v>95.183285999999995</v>
      </c>
      <c r="Y88">
        <v>0</v>
      </c>
      <c r="Z88">
        <v>0</v>
      </c>
      <c r="AA88">
        <v>13.534146</v>
      </c>
      <c r="AB88">
        <v>12.644064999999999</v>
      </c>
      <c r="AC88">
        <v>0</v>
      </c>
      <c r="AD88">
        <v>17.644622999999999</v>
      </c>
      <c r="AE88">
        <v>47.849643</v>
      </c>
      <c r="AF88">
        <v>8.5891450000000003</v>
      </c>
      <c r="AG88">
        <v>39.177881999999997</v>
      </c>
      <c r="AH88">
        <v>36.664051999999998</v>
      </c>
      <c r="AI88">
        <v>0</v>
      </c>
      <c r="AJ88">
        <v>0</v>
      </c>
      <c r="AK88">
        <v>25.056608000000001</v>
      </c>
      <c r="AL88">
        <v>12.934048000000001</v>
      </c>
      <c r="AM88">
        <v>0</v>
      </c>
      <c r="AN88">
        <v>0.75915299999999997</v>
      </c>
      <c r="AO88">
        <v>11.382504000000001</v>
      </c>
      <c r="AP88">
        <v>8.9271349999999998</v>
      </c>
      <c r="AQ88">
        <v>45.123497999999998</v>
      </c>
      <c r="AR88">
        <v>10.685616</v>
      </c>
      <c r="AS88">
        <v>9.7651430000000001</v>
      </c>
      <c r="AT88">
        <v>19.357951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70.66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2606.4135780000006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661.20068200000003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100.17765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332.11068799999998</v>
      </c>
      <c r="V89">
        <v>18.194486999999999</v>
      </c>
      <c r="W89">
        <v>41.899810000000002</v>
      </c>
      <c r="X89">
        <v>95.183285999999995</v>
      </c>
      <c r="Y89">
        <v>0</v>
      </c>
      <c r="Z89">
        <v>0</v>
      </c>
      <c r="AA89">
        <v>13.534146</v>
      </c>
      <c r="AB89">
        <v>12.644064999999999</v>
      </c>
      <c r="AC89">
        <v>0</v>
      </c>
      <c r="AD89">
        <v>17.644622999999999</v>
      </c>
      <c r="AE89">
        <v>47.849643</v>
      </c>
      <c r="AF89">
        <v>8.5891450000000003</v>
      </c>
      <c r="AG89">
        <v>39.177881999999997</v>
      </c>
      <c r="AH89">
        <v>36.664051999999998</v>
      </c>
      <c r="AI89">
        <v>0</v>
      </c>
      <c r="AJ89">
        <v>0</v>
      </c>
      <c r="AK89">
        <v>25.056608000000001</v>
      </c>
      <c r="AL89">
        <v>12.934048000000001</v>
      </c>
      <c r="AM89">
        <v>0</v>
      </c>
      <c r="AN89">
        <v>0.75915299999999997</v>
      </c>
      <c r="AO89">
        <v>11.382504000000001</v>
      </c>
      <c r="AP89">
        <v>8.9271349999999998</v>
      </c>
      <c r="AQ89">
        <v>45.123497999999998</v>
      </c>
      <c r="AR89">
        <v>47.016710000000003</v>
      </c>
      <c r="AS89">
        <v>9.7651430000000001</v>
      </c>
      <c r="AT89">
        <v>19.357951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2646.6146720000006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661.20068200000003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100.17765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332.11068799999998</v>
      </c>
      <c r="V90">
        <v>18.194486999999999</v>
      </c>
      <c r="W90">
        <v>41.899810000000002</v>
      </c>
      <c r="X90">
        <v>95.183285999999995</v>
      </c>
      <c r="Y90">
        <v>0</v>
      </c>
      <c r="Z90">
        <v>0</v>
      </c>
      <c r="AA90">
        <v>13.534146</v>
      </c>
      <c r="AB90">
        <v>12.644064999999999</v>
      </c>
      <c r="AC90">
        <v>0</v>
      </c>
      <c r="AD90">
        <v>8.8223120000000002</v>
      </c>
      <c r="AE90">
        <v>47.849643</v>
      </c>
      <c r="AF90">
        <v>8.5891450000000003</v>
      </c>
      <c r="AG90">
        <v>39.177881999999997</v>
      </c>
      <c r="AH90">
        <v>36.664051999999998</v>
      </c>
      <c r="AI90">
        <v>0</v>
      </c>
      <c r="AJ90">
        <v>0</v>
      </c>
      <c r="AK90">
        <v>25.056608000000001</v>
      </c>
      <c r="AL90">
        <v>12.934048000000001</v>
      </c>
      <c r="AM90">
        <v>0</v>
      </c>
      <c r="AN90">
        <v>0.75915299999999997</v>
      </c>
      <c r="AO90">
        <v>11.382504000000001</v>
      </c>
      <c r="AP90">
        <v>8.9271349999999998</v>
      </c>
      <c r="AQ90">
        <v>32.562092</v>
      </c>
      <c r="AR90">
        <v>47.016710000000003</v>
      </c>
      <c r="AS90">
        <v>9.7651430000000001</v>
      </c>
      <c r="AT90">
        <v>19.357951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72.59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2623.2909550000004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661.20068200000003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100.17765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332.11068799999998</v>
      </c>
      <c r="V91">
        <v>18.194486999999999</v>
      </c>
      <c r="W91">
        <v>41.899810000000002</v>
      </c>
      <c r="X91">
        <v>95.183285999999995</v>
      </c>
      <c r="Y91">
        <v>0</v>
      </c>
      <c r="Z91">
        <v>0</v>
      </c>
      <c r="AA91">
        <v>0</v>
      </c>
      <c r="AB91">
        <v>12.644064999999999</v>
      </c>
      <c r="AC91">
        <v>0</v>
      </c>
      <c r="AD91">
        <v>8.8223120000000002</v>
      </c>
      <c r="AE91">
        <v>47.849643</v>
      </c>
      <c r="AF91">
        <v>8.5891450000000003</v>
      </c>
      <c r="AG91">
        <v>39.177881999999997</v>
      </c>
      <c r="AH91">
        <v>36.664051999999998</v>
      </c>
      <c r="AI91">
        <v>0</v>
      </c>
      <c r="AJ91">
        <v>0</v>
      </c>
      <c r="AK91">
        <v>25.056608000000001</v>
      </c>
      <c r="AL91">
        <v>12.934048000000001</v>
      </c>
      <c r="AM91">
        <v>0</v>
      </c>
      <c r="AN91">
        <v>0.75915299999999997</v>
      </c>
      <c r="AO91">
        <v>11.382504000000001</v>
      </c>
      <c r="AP91">
        <v>8.9271349999999998</v>
      </c>
      <c r="AQ91">
        <v>30.122983999999999</v>
      </c>
      <c r="AR91">
        <v>10.685616</v>
      </c>
      <c r="AS91">
        <v>9.7651430000000001</v>
      </c>
      <c r="AT91">
        <v>19.357951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75.5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2573.8966070000006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661.20068200000003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100.17765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332.11068799999998</v>
      </c>
      <c r="V92">
        <v>18.194486999999999</v>
      </c>
      <c r="W92">
        <v>41.899810000000002</v>
      </c>
      <c r="X92">
        <v>95.183285999999995</v>
      </c>
      <c r="Y92">
        <v>0</v>
      </c>
      <c r="Z92">
        <v>0</v>
      </c>
      <c r="AA92">
        <v>0</v>
      </c>
      <c r="AB92">
        <v>12.644064999999999</v>
      </c>
      <c r="AC92">
        <v>0</v>
      </c>
      <c r="AD92">
        <v>8.8223120000000002</v>
      </c>
      <c r="AE92">
        <v>47.849643</v>
      </c>
      <c r="AF92">
        <v>8.5891450000000003</v>
      </c>
      <c r="AG92">
        <v>39.177881999999997</v>
      </c>
      <c r="AH92">
        <v>36.664051999999998</v>
      </c>
      <c r="AI92">
        <v>0</v>
      </c>
      <c r="AJ92">
        <v>0</v>
      </c>
      <c r="AK92">
        <v>25.056608000000001</v>
      </c>
      <c r="AL92">
        <v>12.934048000000001</v>
      </c>
      <c r="AM92">
        <v>0</v>
      </c>
      <c r="AN92">
        <v>0.75915299999999997</v>
      </c>
      <c r="AO92">
        <v>11.382504000000001</v>
      </c>
      <c r="AP92">
        <v>8.9271349999999998</v>
      </c>
      <c r="AQ92">
        <v>30.122983999999999</v>
      </c>
      <c r="AR92">
        <v>8.5484930000000006</v>
      </c>
      <c r="AS92">
        <v>9.7651430000000001</v>
      </c>
      <c r="AT92">
        <v>19.357951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73.56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2569.8194840000001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661.20068200000003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100.17765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332.11068799999998</v>
      </c>
      <c r="V93">
        <v>18.194486999999999</v>
      </c>
      <c r="W93">
        <v>41.899810000000002</v>
      </c>
      <c r="X93">
        <v>95.183285999999995</v>
      </c>
      <c r="Y93">
        <v>0</v>
      </c>
      <c r="Z93">
        <v>0</v>
      </c>
      <c r="AA93">
        <v>0</v>
      </c>
      <c r="AB93">
        <v>12.644064999999999</v>
      </c>
      <c r="AC93">
        <v>0</v>
      </c>
      <c r="AD93">
        <v>8.8223120000000002</v>
      </c>
      <c r="AE93">
        <v>47.849643</v>
      </c>
      <c r="AF93">
        <v>8.5891450000000003</v>
      </c>
      <c r="AG93">
        <v>39.177881999999997</v>
      </c>
      <c r="AH93">
        <v>36.664051999999998</v>
      </c>
      <c r="AI93">
        <v>0</v>
      </c>
      <c r="AJ93">
        <v>0</v>
      </c>
      <c r="AK93">
        <v>25.056608000000001</v>
      </c>
      <c r="AL93">
        <v>12.934048000000001</v>
      </c>
      <c r="AM93">
        <v>0</v>
      </c>
      <c r="AN93">
        <v>0.75915299999999997</v>
      </c>
      <c r="AO93">
        <v>11.382504000000001</v>
      </c>
      <c r="AP93">
        <v>8.9271349999999998</v>
      </c>
      <c r="AQ93">
        <v>30.122983999999999</v>
      </c>
      <c r="AR93">
        <v>8.5484930000000006</v>
      </c>
      <c r="AS93">
        <v>9.114134</v>
      </c>
      <c r="AT93">
        <v>19.357951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72.59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2568.1984750000001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661.20068200000003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100.17765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332.11068799999998</v>
      </c>
      <c r="V94">
        <v>18.194486999999999</v>
      </c>
      <c r="W94">
        <v>41.899810000000002</v>
      </c>
      <c r="X94">
        <v>95.183285999999995</v>
      </c>
      <c r="Y94">
        <v>0</v>
      </c>
      <c r="Z94">
        <v>0</v>
      </c>
      <c r="AA94">
        <v>0</v>
      </c>
      <c r="AB94">
        <v>12.644064999999999</v>
      </c>
      <c r="AC94">
        <v>0</v>
      </c>
      <c r="AD94">
        <v>8.8223120000000002</v>
      </c>
      <c r="AE94">
        <v>47.849643</v>
      </c>
      <c r="AF94">
        <v>8.5891450000000003</v>
      </c>
      <c r="AG94">
        <v>39.177881999999997</v>
      </c>
      <c r="AH94">
        <v>36.664051999999998</v>
      </c>
      <c r="AI94">
        <v>0</v>
      </c>
      <c r="AJ94">
        <v>0</v>
      </c>
      <c r="AK94">
        <v>25.056608000000001</v>
      </c>
      <c r="AL94">
        <v>12.934048000000001</v>
      </c>
      <c r="AM94">
        <v>0</v>
      </c>
      <c r="AN94">
        <v>0.75915299999999997</v>
      </c>
      <c r="AO94">
        <v>11.382504000000001</v>
      </c>
      <c r="AP94">
        <v>8.9271349999999998</v>
      </c>
      <c r="AQ94">
        <v>15.061491999999999</v>
      </c>
      <c r="AR94">
        <v>8.5484930000000006</v>
      </c>
      <c r="AS94">
        <v>9.114134</v>
      </c>
      <c r="AT94">
        <v>19.357951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72.59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2553.1369829999999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661.20068200000003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100.17765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332.11068799999998</v>
      </c>
      <c r="V95">
        <v>18.194486999999999</v>
      </c>
      <c r="W95">
        <v>41.899810000000002</v>
      </c>
      <c r="X95">
        <v>95.183285999999995</v>
      </c>
      <c r="Y95">
        <v>0</v>
      </c>
      <c r="Z95">
        <v>0</v>
      </c>
      <c r="AA95">
        <v>0</v>
      </c>
      <c r="AB95">
        <v>12.644064999999999</v>
      </c>
      <c r="AC95">
        <v>0</v>
      </c>
      <c r="AD95">
        <v>8.8223120000000002</v>
      </c>
      <c r="AE95">
        <v>47.849643</v>
      </c>
      <c r="AF95">
        <v>8.5891450000000003</v>
      </c>
      <c r="AG95">
        <v>39.177881999999997</v>
      </c>
      <c r="AH95">
        <v>36.664051999999998</v>
      </c>
      <c r="AI95">
        <v>0</v>
      </c>
      <c r="AJ95">
        <v>0</v>
      </c>
      <c r="AK95">
        <v>25.056608000000001</v>
      </c>
      <c r="AL95">
        <v>12.934048000000001</v>
      </c>
      <c r="AM95">
        <v>0</v>
      </c>
      <c r="AN95">
        <v>0.75915299999999997</v>
      </c>
      <c r="AO95">
        <v>11.382504000000001</v>
      </c>
      <c r="AP95">
        <v>9.299099</v>
      </c>
      <c r="AQ95">
        <v>15.061491999999999</v>
      </c>
      <c r="AR95">
        <v>8.5484930000000006</v>
      </c>
      <c r="AS95">
        <v>9.114134</v>
      </c>
      <c r="AT95">
        <v>19.357951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72.59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2553.5089469999998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661.20068200000003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100.17765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332.11068799999998</v>
      </c>
      <c r="V96">
        <v>18.194486999999999</v>
      </c>
      <c r="W96">
        <v>41.899810000000002</v>
      </c>
      <c r="X96">
        <v>95.183285999999995</v>
      </c>
      <c r="Y96">
        <v>0</v>
      </c>
      <c r="Z96">
        <v>0</v>
      </c>
      <c r="AA96">
        <v>0</v>
      </c>
      <c r="AB96">
        <v>12.644064999999999</v>
      </c>
      <c r="AC96">
        <v>0</v>
      </c>
      <c r="AD96">
        <v>8.8223120000000002</v>
      </c>
      <c r="AE96">
        <v>47.849643</v>
      </c>
      <c r="AF96">
        <v>8.5891450000000003</v>
      </c>
      <c r="AG96">
        <v>39.177881999999997</v>
      </c>
      <c r="AH96">
        <v>36.664051999999998</v>
      </c>
      <c r="AI96">
        <v>0</v>
      </c>
      <c r="AJ96">
        <v>0</v>
      </c>
      <c r="AK96">
        <v>25.056608000000001</v>
      </c>
      <c r="AL96">
        <v>12.934048000000001</v>
      </c>
      <c r="AM96">
        <v>0</v>
      </c>
      <c r="AN96">
        <v>0.75915299999999997</v>
      </c>
      <c r="AO96">
        <v>11.382504000000001</v>
      </c>
      <c r="AP96">
        <v>9.299099</v>
      </c>
      <c r="AQ96">
        <v>15.061491999999999</v>
      </c>
      <c r="AR96">
        <v>8.5484930000000006</v>
      </c>
      <c r="AS96">
        <v>9.114134</v>
      </c>
      <c r="AT96">
        <v>19.357951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72.59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2553.5089469999998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661.20068200000003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100.17765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332.11068799999998</v>
      </c>
      <c r="V97">
        <v>18.194486999999999</v>
      </c>
      <c r="W97">
        <v>41.899810000000002</v>
      </c>
      <c r="X97">
        <v>95.183285999999995</v>
      </c>
      <c r="Y97">
        <v>0</v>
      </c>
      <c r="Z97">
        <v>0</v>
      </c>
      <c r="AA97">
        <v>0</v>
      </c>
      <c r="AB97">
        <v>12.644064999999999</v>
      </c>
      <c r="AC97">
        <v>0</v>
      </c>
      <c r="AD97">
        <v>1.2785960000000001</v>
      </c>
      <c r="AE97">
        <v>47.849643</v>
      </c>
      <c r="AF97">
        <v>8.5891450000000003</v>
      </c>
      <c r="AG97">
        <v>39.177881999999997</v>
      </c>
      <c r="AH97">
        <v>36.664051999999998</v>
      </c>
      <c r="AI97">
        <v>0</v>
      </c>
      <c r="AJ97">
        <v>0</v>
      </c>
      <c r="AK97">
        <v>25.056608000000001</v>
      </c>
      <c r="AL97">
        <v>12.934048000000001</v>
      </c>
      <c r="AM97">
        <v>0</v>
      </c>
      <c r="AN97">
        <v>0.75915299999999997</v>
      </c>
      <c r="AO97">
        <v>11.382504000000001</v>
      </c>
      <c r="AP97">
        <v>11.778859000000001</v>
      </c>
      <c r="AQ97">
        <v>15.061491999999999</v>
      </c>
      <c r="AR97">
        <v>8.5484930000000006</v>
      </c>
      <c r="AS97">
        <v>9.114134</v>
      </c>
      <c r="AT97">
        <v>19.357951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72.59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2548.4449910000003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661.20068200000003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100.17765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332.11068799999998</v>
      </c>
      <c r="V98">
        <v>18.194486999999999</v>
      </c>
      <c r="W98">
        <v>41.899810000000002</v>
      </c>
      <c r="X98">
        <v>95.183285999999995</v>
      </c>
      <c r="Y98">
        <v>0</v>
      </c>
      <c r="Z98">
        <v>0</v>
      </c>
      <c r="AA98">
        <v>0</v>
      </c>
      <c r="AB98">
        <v>12.644064999999999</v>
      </c>
      <c r="AC98">
        <v>0</v>
      </c>
      <c r="AD98">
        <v>1.2785960000000001</v>
      </c>
      <c r="AE98">
        <v>47.849643</v>
      </c>
      <c r="AF98">
        <v>8.5891450000000003</v>
      </c>
      <c r="AG98">
        <v>39.177881999999997</v>
      </c>
      <c r="AH98">
        <v>36.664051999999998</v>
      </c>
      <c r="AI98">
        <v>0</v>
      </c>
      <c r="AJ98">
        <v>0</v>
      </c>
      <c r="AK98">
        <v>25.056608000000001</v>
      </c>
      <c r="AL98">
        <v>12.934048000000001</v>
      </c>
      <c r="AM98">
        <v>0</v>
      </c>
      <c r="AN98">
        <v>0.75915299999999997</v>
      </c>
      <c r="AO98">
        <v>11.382504000000001</v>
      </c>
      <c r="AP98">
        <v>11.778859000000001</v>
      </c>
      <c r="AQ98">
        <v>15.061491999999999</v>
      </c>
      <c r="AR98">
        <v>8.5484930000000006</v>
      </c>
      <c r="AS98">
        <v>9.114134</v>
      </c>
      <c r="AT98">
        <v>18.227502000000001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72.59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2547.3145420000005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7.3199857499999993E-2</v>
      </c>
      <c r="K99">
        <f t="shared" si="2"/>
        <v>13.100900350000014</v>
      </c>
      <c r="L99">
        <f t="shared" si="2"/>
        <v>12.892532302000006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2.4039843979999955</v>
      </c>
      <c r="Q99">
        <f t="shared" si="2"/>
        <v>0.29987450349999983</v>
      </c>
      <c r="R99">
        <f t="shared" si="2"/>
        <v>0.51779345925000031</v>
      </c>
      <c r="S99">
        <f t="shared" si="2"/>
        <v>0.39894489574999975</v>
      </c>
      <c r="T99">
        <f t="shared" si="2"/>
        <v>0</v>
      </c>
      <c r="U99">
        <f t="shared" si="2"/>
        <v>7.9684787300000055</v>
      </c>
      <c r="V99">
        <f t="shared" si="2"/>
        <v>0.38143668149999987</v>
      </c>
      <c r="W99">
        <f t="shared" si="2"/>
        <v>0.91302001049999926</v>
      </c>
      <c r="X99">
        <f t="shared" si="2"/>
        <v>2.1215591617500018</v>
      </c>
      <c r="Y99">
        <f t="shared" si="2"/>
        <v>0</v>
      </c>
      <c r="Z99">
        <f t="shared" si="2"/>
        <v>0.10364543950000002</v>
      </c>
      <c r="AA99">
        <f t="shared" si="2"/>
        <v>0.19880742524999992</v>
      </c>
      <c r="AB99">
        <f t="shared" si="2"/>
        <v>0.31046984974999986</v>
      </c>
      <c r="AC99">
        <f t="shared" si="2"/>
        <v>0.10780762924999998</v>
      </c>
      <c r="AD99">
        <f t="shared" si="2"/>
        <v>0.29596938150000013</v>
      </c>
      <c r="AE99">
        <f t="shared" si="2"/>
        <v>0.94027801899999996</v>
      </c>
      <c r="AF99">
        <f t="shared" si="2"/>
        <v>0.23763300900000012</v>
      </c>
      <c r="AG99">
        <f t="shared" si="2"/>
        <v>0.94026916799999916</v>
      </c>
      <c r="AH99">
        <f t="shared" si="2"/>
        <v>1.1640836540000012</v>
      </c>
      <c r="AI99">
        <f t="shared" si="2"/>
        <v>0.11724766499999999</v>
      </c>
      <c r="AJ99">
        <f t="shared" si="2"/>
        <v>0</v>
      </c>
      <c r="AK99">
        <f t="shared" si="2"/>
        <v>0.60135859200000041</v>
      </c>
      <c r="AL99">
        <f t="shared" si="2"/>
        <v>0.52437441650000061</v>
      </c>
      <c r="AM99">
        <f t="shared" si="2"/>
        <v>5.1609072500000013E-2</v>
      </c>
      <c r="AN99">
        <f t="shared" si="2"/>
        <v>1.8219671999999975E-2</v>
      </c>
      <c r="AO99">
        <f t="shared" si="2"/>
        <v>0.25738686800000027</v>
      </c>
      <c r="AP99">
        <f t="shared" si="2"/>
        <v>0.21595607500000019</v>
      </c>
      <c r="AQ99">
        <f t="shared" si="2"/>
        <v>0.47562606274999986</v>
      </c>
      <c r="AR99">
        <f t="shared" si="2"/>
        <v>0.33659690550000004</v>
      </c>
      <c r="AS99">
        <f t="shared" si="2"/>
        <v>0.28125174624999971</v>
      </c>
      <c r="AT99">
        <f t="shared" si="2"/>
        <v>0.45264332174999944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1.3870250000000002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56.460831778250004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45214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226.49</v>
      </c>
      <c r="C3" s="34">
        <v>74.22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111.31</v>
      </c>
      <c r="N3">
        <v>272.22000000000003</v>
      </c>
      <c r="O3">
        <v>101.38</v>
      </c>
      <c r="P3">
        <v>3.58</v>
      </c>
      <c r="Q3">
        <v>7.01</v>
      </c>
      <c r="R3" s="93">
        <v>0</v>
      </c>
      <c r="S3" s="93">
        <v>0</v>
      </c>
      <c r="T3" s="93">
        <v>0</v>
      </c>
      <c r="U3">
        <v>3.16</v>
      </c>
      <c r="V3">
        <v>0</v>
      </c>
      <c r="W3">
        <v>3.49</v>
      </c>
      <c r="X3">
        <v>24.09</v>
      </c>
      <c r="Y3">
        <v>8.0299999999999994</v>
      </c>
      <c r="Z3">
        <v>8.0299999999999994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9.4499999999999993</v>
      </c>
      <c r="AH3">
        <v>26.68</v>
      </c>
      <c r="AI3">
        <v>26.68</v>
      </c>
      <c r="AJ3">
        <v>30.97</v>
      </c>
      <c r="AK3">
        <v>0</v>
      </c>
      <c r="AL3">
        <v>0</v>
      </c>
    </row>
    <row r="4" spans="1:38">
      <c r="A4" t="s">
        <v>46</v>
      </c>
      <c r="B4" s="34">
        <v>226.49</v>
      </c>
      <c r="C4" s="34">
        <v>74.22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111.31</v>
      </c>
      <c r="N4">
        <v>272.22000000000003</v>
      </c>
      <c r="O4">
        <v>101.38</v>
      </c>
      <c r="P4">
        <v>3.58</v>
      </c>
      <c r="Q4">
        <v>7.01</v>
      </c>
      <c r="R4" s="93">
        <v>0</v>
      </c>
      <c r="S4" s="93">
        <v>0</v>
      </c>
      <c r="T4" s="93">
        <v>0</v>
      </c>
      <c r="U4">
        <v>3.16</v>
      </c>
      <c r="V4">
        <v>0</v>
      </c>
      <c r="W4">
        <v>3.49</v>
      </c>
      <c r="X4">
        <v>24.63</v>
      </c>
      <c r="Y4">
        <v>8.2100000000000009</v>
      </c>
      <c r="Z4">
        <v>8.2100000000000009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9.4600000000000009</v>
      </c>
      <c r="AH4">
        <v>26.73</v>
      </c>
      <c r="AI4">
        <v>26.73</v>
      </c>
      <c r="AJ4">
        <v>30.97</v>
      </c>
      <c r="AK4">
        <v>0</v>
      </c>
      <c r="AL4">
        <v>0</v>
      </c>
    </row>
    <row r="5" spans="1:38">
      <c r="A5" t="s">
        <v>47</v>
      </c>
      <c r="B5" s="34">
        <v>226.49</v>
      </c>
      <c r="C5" s="34">
        <v>74.22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111.31</v>
      </c>
      <c r="N5">
        <v>272.22000000000003</v>
      </c>
      <c r="O5">
        <v>101.38</v>
      </c>
      <c r="P5">
        <v>3.58</v>
      </c>
      <c r="Q5">
        <v>7.01</v>
      </c>
      <c r="R5" s="93">
        <v>0</v>
      </c>
      <c r="S5" s="93">
        <v>0</v>
      </c>
      <c r="T5" s="93">
        <v>0</v>
      </c>
      <c r="U5">
        <v>3.16</v>
      </c>
      <c r="V5">
        <v>0</v>
      </c>
      <c r="W5">
        <v>3.49</v>
      </c>
      <c r="X5">
        <v>24.84</v>
      </c>
      <c r="Y5">
        <v>8.27</v>
      </c>
      <c r="Z5">
        <v>8.2799999999999994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9.42</v>
      </c>
      <c r="AH5">
        <v>26.79</v>
      </c>
      <c r="AI5">
        <v>26.79</v>
      </c>
      <c r="AJ5">
        <v>30.97</v>
      </c>
      <c r="AK5">
        <v>0</v>
      </c>
      <c r="AL5">
        <v>0</v>
      </c>
    </row>
    <row r="6" spans="1:38">
      <c r="A6" t="s">
        <v>48</v>
      </c>
      <c r="B6" s="34">
        <v>226.49</v>
      </c>
      <c r="C6" s="34">
        <v>74.22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111.31</v>
      </c>
      <c r="N6">
        <v>272.22000000000003</v>
      </c>
      <c r="O6">
        <v>101.38</v>
      </c>
      <c r="P6">
        <v>3.58</v>
      </c>
      <c r="Q6">
        <v>7.01</v>
      </c>
      <c r="R6" s="93">
        <v>0</v>
      </c>
      <c r="S6" s="93">
        <v>0</v>
      </c>
      <c r="T6" s="93">
        <v>0</v>
      </c>
      <c r="U6">
        <v>3.16</v>
      </c>
      <c r="V6">
        <v>0</v>
      </c>
      <c r="W6">
        <v>3.49</v>
      </c>
      <c r="X6">
        <v>25.12</v>
      </c>
      <c r="Y6">
        <v>8.3699999999999992</v>
      </c>
      <c r="Z6">
        <v>8.3699999999999992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26.84</v>
      </c>
      <c r="AI6">
        <v>26.84</v>
      </c>
      <c r="AJ6">
        <v>30.97</v>
      </c>
      <c r="AK6">
        <v>0</v>
      </c>
      <c r="AL6">
        <v>0</v>
      </c>
    </row>
    <row r="7" spans="1:38">
      <c r="A7" t="s">
        <v>49</v>
      </c>
      <c r="B7" s="34">
        <v>226.49</v>
      </c>
      <c r="C7" s="34">
        <v>74.22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111.31</v>
      </c>
      <c r="N7">
        <v>272.22000000000003</v>
      </c>
      <c r="O7">
        <v>101.38</v>
      </c>
      <c r="P7">
        <v>3.58</v>
      </c>
      <c r="Q7">
        <v>7.01</v>
      </c>
      <c r="R7" s="93">
        <v>0</v>
      </c>
      <c r="S7" s="93">
        <v>0</v>
      </c>
      <c r="T7" s="93">
        <v>0</v>
      </c>
      <c r="U7">
        <v>3.16</v>
      </c>
      <c r="V7">
        <v>0</v>
      </c>
      <c r="W7">
        <v>3.4</v>
      </c>
      <c r="X7">
        <v>25.75</v>
      </c>
      <c r="Y7">
        <v>8.59</v>
      </c>
      <c r="Z7">
        <v>8.58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26.9</v>
      </c>
      <c r="AI7">
        <v>26.9</v>
      </c>
      <c r="AJ7">
        <v>30</v>
      </c>
      <c r="AK7">
        <v>0</v>
      </c>
      <c r="AL7">
        <v>0</v>
      </c>
    </row>
    <row r="8" spans="1:38">
      <c r="A8" t="s">
        <v>50</v>
      </c>
      <c r="B8" s="34">
        <v>226.49</v>
      </c>
      <c r="C8" s="34">
        <v>74.22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111.31</v>
      </c>
      <c r="N8">
        <v>272.22000000000003</v>
      </c>
      <c r="O8">
        <v>101.38</v>
      </c>
      <c r="P8">
        <v>3.58</v>
      </c>
      <c r="Q8">
        <v>7.01</v>
      </c>
      <c r="R8" s="93">
        <v>0</v>
      </c>
      <c r="S8" s="93">
        <v>0</v>
      </c>
      <c r="T8" s="93">
        <v>0</v>
      </c>
      <c r="U8">
        <v>3.16</v>
      </c>
      <c r="V8">
        <v>0</v>
      </c>
      <c r="W8">
        <v>3.4</v>
      </c>
      <c r="X8">
        <v>26.14</v>
      </c>
      <c r="Y8">
        <v>8.7200000000000006</v>
      </c>
      <c r="Z8">
        <v>8.7100000000000009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26.95</v>
      </c>
      <c r="AI8">
        <v>26.95</v>
      </c>
      <c r="AJ8">
        <v>30</v>
      </c>
      <c r="AK8">
        <v>0</v>
      </c>
      <c r="AL8">
        <v>0</v>
      </c>
    </row>
    <row r="9" spans="1:38">
      <c r="A9" t="s">
        <v>51</v>
      </c>
      <c r="B9" s="34">
        <v>226.49</v>
      </c>
      <c r="C9" s="34">
        <v>74.22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111.31</v>
      </c>
      <c r="N9">
        <v>272.22000000000003</v>
      </c>
      <c r="O9">
        <v>101.38</v>
      </c>
      <c r="P9">
        <v>3.58</v>
      </c>
      <c r="Q9">
        <v>7.01</v>
      </c>
      <c r="R9" s="93">
        <v>0</v>
      </c>
      <c r="S9" s="93">
        <v>0</v>
      </c>
      <c r="T9" s="93">
        <v>0</v>
      </c>
      <c r="U9">
        <v>3.16</v>
      </c>
      <c r="V9">
        <v>0</v>
      </c>
      <c r="W9">
        <v>3.4</v>
      </c>
      <c r="X9">
        <v>27.48</v>
      </c>
      <c r="Y9">
        <v>9.15</v>
      </c>
      <c r="Z9">
        <v>9.16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37.18</v>
      </c>
      <c r="AI9">
        <v>37.18</v>
      </c>
      <c r="AJ9">
        <v>30</v>
      </c>
      <c r="AK9">
        <v>0</v>
      </c>
      <c r="AL9">
        <v>0</v>
      </c>
    </row>
    <row r="10" spans="1:38">
      <c r="A10" t="s">
        <v>52</v>
      </c>
      <c r="B10" s="34">
        <v>226.49</v>
      </c>
      <c r="C10" s="34">
        <v>74.22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111.31</v>
      </c>
      <c r="N10">
        <v>272.22000000000003</v>
      </c>
      <c r="O10">
        <v>101.38</v>
      </c>
      <c r="P10">
        <v>1.95</v>
      </c>
      <c r="Q10">
        <v>7.01</v>
      </c>
      <c r="R10" s="93">
        <v>0</v>
      </c>
      <c r="S10" s="93">
        <v>0</v>
      </c>
      <c r="T10" s="93">
        <v>0</v>
      </c>
      <c r="U10">
        <v>3.16</v>
      </c>
      <c r="V10">
        <v>0</v>
      </c>
      <c r="W10">
        <v>3.4</v>
      </c>
      <c r="X10">
        <v>27.96</v>
      </c>
      <c r="Y10">
        <v>9.32</v>
      </c>
      <c r="Z10">
        <v>9.32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36.74</v>
      </c>
      <c r="AI10">
        <v>36.74</v>
      </c>
      <c r="AJ10">
        <v>30</v>
      </c>
      <c r="AK10">
        <v>0</v>
      </c>
      <c r="AL10">
        <v>0</v>
      </c>
    </row>
    <row r="11" spans="1:38">
      <c r="A11" t="s">
        <v>53</v>
      </c>
      <c r="B11" s="34">
        <v>226.49</v>
      </c>
      <c r="C11" s="34">
        <v>74.22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111.31</v>
      </c>
      <c r="N11">
        <v>272.22000000000003</v>
      </c>
      <c r="O11">
        <v>101.38</v>
      </c>
      <c r="P11">
        <v>3.35</v>
      </c>
      <c r="Q11">
        <v>7.01</v>
      </c>
      <c r="R11" s="93">
        <v>0</v>
      </c>
      <c r="S11" s="93">
        <v>0</v>
      </c>
      <c r="T11" s="93">
        <v>0</v>
      </c>
      <c r="U11">
        <v>3.08</v>
      </c>
      <c r="V11">
        <v>0</v>
      </c>
      <c r="W11">
        <v>3.4</v>
      </c>
      <c r="X11">
        <v>29.62</v>
      </c>
      <c r="Y11">
        <v>9.8699999999999992</v>
      </c>
      <c r="Z11">
        <v>9.8699999999999992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36.36</v>
      </c>
      <c r="AI11">
        <v>36.36</v>
      </c>
      <c r="AJ11">
        <v>29.04</v>
      </c>
      <c r="AK11">
        <v>0</v>
      </c>
      <c r="AL11">
        <v>0</v>
      </c>
    </row>
    <row r="12" spans="1:38">
      <c r="A12" t="s">
        <v>54</v>
      </c>
      <c r="B12" s="34">
        <v>226.49</v>
      </c>
      <c r="C12" s="34">
        <v>74.22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111.31</v>
      </c>
      <c r="N12">
        <v>272.22000000000003</v>
      </c>
      <c r="O12">
        <v>101.38</v>
      </c>
      <c r="P12">
        <v>3.35</v>
      </c>
      <c r="Q12">
        <v>7.01</v>
      </c>
      <c r="R12" s="93">
        <v>0</v>
      </c>
      <c r="S12" s="93">
        <v>0</v>
      </c>
      <c r="T12" s="93">
        <v>0</v>
      </c>
      <c r="U12">
        <v>3.08</v>
      </c>
      <c r="V12">
        <v>0</v>
      </c>
      <c r="W12">
        <v>3.4</v>
      </c>
      <c r="X12">
        <v>31.7</v>
      </c>
      <c r="Y12">
        <v>10.55</v>
      </c>
      <c r="Z12">
        <v>10.57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7.47</v>
      </c>
      <c r="AH12">
        <v>35.93</v>
      </c>
      <c r="AI12">
        <v>35.93</v>
      </c>
      <c r="AJ12">
        <v>29.04</v>
      </c>
      <c r="AK12">
        <v>0</v>
      </c>
      <c r="AL12">
        <v>0</v>
      </c>
    </row>
    <row r="13" spans="1:38">
      <c r="A13" t="s">
        <v>55</v>
      </c>
      <c r="B13" s="34">
        <v>226.49</v>
      </c>
      <c r="C13" s="34">
        <v>74.22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111.31</v>
      </c>
      <c r="N13">
        <v>272.22000000000003</v>
      </c>
      <c r="O13">
        <v>101.38</v>
      </c>
      <c r="P13">
        <v>3.35</v>
      </c>
      <c r="Q13">
        <v>7.01</v>
      </c>
      <c r="R13" s="93">
        <v>0</v>
      </c>
      <c r="S13" s="93">
        <v>0</v>
      </c>
      <c r="T13" s="93">
        <v>0</v>
      </c>
      <c r="U13">
        <v>3.08</v>
      </c>
      <c r="V13">
        <v>0</v>
      </c>
      <c r="W13">
        <v>3.4</v>
      </c>
      <c r="X13">
        <v>33.200000000000003</v>
      </c>
      <c r="Y13">
        <v>11.05</v>
      </c>
      <c r="Z13">
        <v>11.07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7.44</v>
      </c>
      <c r="AH13">
        <v>41.99</v>
      </c>
      <c r="AI13">
        <v>41.99</v>
      </c>
      <c r="AJ13">
        <v>29.04</v>
      </c>
      <c r="AK13">
        <v>0</v>
      </c>
      <c r="AL13">
        <v>0</v>
      </c>
    </row>
    <row r="14" spans="1:38">
      <c r="A14" t="s">
        <v>56</v>
      </c>
      <c r="B14" s="34">
        <v>226.49</v>
      </c>
      <c r="C14" s="34">
        <v>74.22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111.31</v>
      </c>
      <c r="N14">
        <v>272.22000000000003</v>
      </c>
      <c r="O14">
        <v>101.38</v>
      </c>
      <c r="P14">
        <v>3.35</v>
      </c>
      <c r="Q14">
        <v>7.01</v>
      </c>
      <c r="R14" s="93">
        <v>0</v>
      </c>
      <c r="S14" s="93">
        <v>0</v>
      </c>
      <c r="T14" s="93">
        <v>0</v>
      </c>
      <c r="U14">
        <v>3.08</v>
      </c>
      <c r="V14">
        <v>0</v>
      </c>
      <c r="W14">
        <v>3.4</v>
      </c>
      <c r="X14">
        <v>34.25</v>
      </c>
      <c r="Y14">
        <v>11.41</v>
      </c>
      <c r="Z14">
        <v>11.42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7.53</v>
      </c>
      <c r="AH14">
        <v>41.18</v>
      </c>
      <c r="AI14">
        <v>41.18</v>
      </c>
      <c r="AJ14">
        <v>29.04</v>
      </c>
      <c r="AK14">
        <v>0</v>
      </c>
      <c r="AL14">
        <v>0</v>
      </c>
    </row>
    <row r="15" spans="1:38">
      <c r="A15" t="s">
        <v>57</v>
      </c>
      <c r="B15" s="34">
        <v>226.49</v>
      </c>
      <c r="C15" s="34">
        <v>74.22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111.31</v>
      </c>
      <c r="N15">
        <v>272.22000000000003</v>
      </c>
      <c r="O15">
        <v>101.38</v>
      </c>
      <c r="P15">
        <v>3.35</v>
      </c>
      <c r="Q15">
        <v>7.01</v>
      </c>
      <c r="R15" s="93">
        <v>0</v>
      </c>
      <c r="S15" s="93">
        <v>0</v>
      </c>
      <c r="T15" s="93">
        <v>0</v>
      </c>
      <c r="U15">
        <v>3.08</v>
      </c>
      <c r="V15">
        <v>0</v>
      </c>
      <c r="W15">
        <v>3.4</v>
      </c>
      <c r="X15">
        <v>35.049999999999997</v>
      </c>
      <c r="Y15">
        <v>11.68</v>
      </c>
      <c r="Z15">
        <v>11.68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7.76</v>
      </c>
      <c r="AH15">
        <v>40.659999999999997</v>
      </c>
      <c r="AI15">
        <v>40.659999999999997</v>
      </c>
      <c r="AJ15">
        <v>29.04</v>
      </c>
      <c r="AK15">
        <v>0</v>
      </c>
      <c r="AL15">
        <v>0</v>
      </c>
    </row>
    <row r="16" spans="1:38">
      <c r="A16" t="s">
        <v>58</v>
      </c>
      <c r="B16" s="34">
        <v>226.49</v>
      </c>
      <c r="C16" s="34">
        <v>74.22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111.31</v>
      </c>
      <c r="N16">
        <v>272.22000000000003</v>
      </c>
      <c r="O16">
        <v>101.38</v>
      </c>
      <c r="P16">
        <v>3.35</v>
      </c>
      <c r="Q16">
        <v>7.01</v>
      </c>
      <c r="R16" s="93">
        <v>0</v>
      </c>
      <c r="S16" s="93">
        <v>0</v>
      </c>
      <c r="T16" s="93">
        <v>0</v>
      </c>
      <c r="U16">
        <v>3.08</v>
      </c>
      <c r="V16">
        <v>0</v>
      </c>
      <c r="W16">
        <v>3.4</v>
      </c>
      <c r="X16">
        <v>34.909999999999997</v>
      </c>
      <c r="Y16">
        <v>11.63</v>
      </c>
      <c r="Z16">
        <v>11.64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7.84</v>
      </c>
      <c r="AH16">
        <v>40.07</v>
      </c>
      <c r="AI16">
        <v>40.07</v>
      </c>
      <c r="AJ16">
        <v>29.04</v>
      </c>
      <c r="AK16">
        <v>0</v>
      </c>
      <c r="AL16">
        <v>0</v>
      </c>
    </row>
    <row r="17" spans="1:38">
      <c r="A17" t="s">
        <v>59</v>
      </c>
      <c r="B17" s="34">
        <v>226.49</v>
      </c>
      <c r="C17" s="34">
        <v>74.22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111.31</v>
      </c>
      <c r="N17">
        <v>272.22000000000003</v>
      </c>
      <c r="O17">
        <v>101.38</v>
      </c>
      <c r="P17">
        <v>3.35</v>
      </c>
      <c r="Q17">
        <v>7.01</v>
      </c>
      <c r="R17" s="93">
        <v>0</v>
      </c>
      <c r="S17" s="93">
        <v>0</v>
      </c>
      <c r="T17" s="93">
        <v>0</v>
      </c>
      <c r="U17">
        <v>3.08</v>
      </c>
      <c r="V17">
        <v>0</v>
      </c>
      <c r="W17">
        <v>3.4</v>
      </c>
      <c r="X17">
        <v>34.81</v>
      </c>
      <c r="Y17">
        <v>11.6</v>
      </c>
      <c r="Z17">
        <v>11.6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7.93</v>
      </c>
      <c r="AH17">
        <v>39.799999999999997</v>
      </c>
      <c r="AI17">
        <v>39.799999999999997</v>
      </c>
      <c r="AJ17">
        <v>29.04</v>
      </c>
      <c r="AK17">
        <v>0</v>
      </c>
      <c r="AL17">
        <v>0</v>
      </c>
    </row>
    <row r="18" spans="1:38">
      <c r="A18" t="s">
        <v>60</v>
      </c>
      <c r="B18" s="34">
        <v>226.49</v>
      </c>
      <c r="C18" s="34">
        <v>74.22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111.31</v>
      </c>
      <c r="N18">
        <v>272.22000000000003</v>
      </c>
      <c r="O18">
        <v>101.38</v>
      </c>
      <c r="P18">
        <v>3.35</v>
      </c>
      <c r="Q18">
        <v>7.01</v>
      </c>
      <c r="R18" s="93">
        <v>0</v>
      </c>
      <c r="S18" s="93">
        <v>0</v>
      </c>
      <c r="T18" s="93">
        <v>0</v>
      </c>
      <c r="U18">
        <v>3.08</v>
      </c>
      <c r="V18">
        <v>0</v>
      </c>
      <c r="W18">
        <v>3.4</v>
      </c>
      <c r="X18">
        <v>34.700000000000003</v>
      </c>
      <c r="Y18">
        <v>11.55</v>
      </c>
      <c r="Z18">
        <v>11.57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8.0299999999999994</v>
      </c>
      <c r="AH18">
        <v>39.479999999999997</v>
      </c>
      <c r="AI18">
        <v>39.479999999999997</v>
      </c>
      <c r="AJ18">
        <v>29.04</v>
      </c>
      <c r="AK18">
        <v>0</v>
      </c>
      <c r="AL18">
        <v>0</v>
      </c>
    </row>
    <row r="19" spans="1:38">
      <c r="A19" t="s">
        <v>61</v>
      </c>
      <c r="B19" s="34">
        <v>226.49</v>
      </c>
      <c r="C19" s="34">
        <v>74.22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111.31</v>
      </c>
      <c r="N19">
        <v>272.22000000000003</v>
      </c>
      <c r="O19">
        <v>101.38</v>
      </c>
      <c r="P19">
        <v>3.35</v>
      </c>
      <c r="Q19">
        <v>7.01</v>
      </c>
      <c r="R19" s="93">
        <v>0</v>
      </c>
      <c r="S19" s="93">
        <v>0</v>
      </c>
      <c r="T19" s="93">
        <v>0</v>
      </c>
      <c r="U19">
        <v>3.08</v>
      </c>
      <c r="V19">
        <v>0</v>
      </c>
      <c r="W19">
        <v>3.4</v>
      </c>
      <c r="X19">
        <v>42.52</v>
      </c>
      <c r="Y19">
        <v>14.18</v>
      </c>
      <c r="Z19">
        <v>14.17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9.6</v>
      </c>
      <c r="AH19">
        <v>39.15</v>
      </c>
      <c r="AI19">
        <v>39.15</v>
      </c>
      <c r="AJ19">
        <v>29.04</v>
      </c>
      <c r="AK19">
        <v>0</v>
      </c>
      <c r="AL19">
        <v>0</v>
      </c>
    </row>
    <row r="20" spans="1:38">
      <c r="A20" t="s">
        <v>62</v>
      </c>
      <c r="B20" s="34">
        <v>226.49</v>
      </c>
      <c r="C20" s="34">
        <v>74.22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111.31</v>
      </c>
      <c r="N20">
        <v>272.22000000000003</v>
      </c>
      <c r="O20">
        <v>101.38</v>
      </c>
      <c r="P20">
        <v>3.35</v>
      </c>
      <c r="Q20">
        <v>7.01</v>
      </c>
      <c r="R20" s="93">
        <v>0</v>
      </c>
      <c r="S20" s="93">
        <v>0</v>
      </c>
      <c r="T20" s="93">
        <v>0</v>
      </c>
      <c r="U20">
        <v>3.08</v>
      </c>
      <c r="V20">
        <v>0</v>
      </c>
      <c r="W20">
        <v>3.4</v>
      </c>
      <c r="X20">
        <v>41.25</v>
      </c>
      <c r="Y20">
        <v>13.75</v>
      </c>
      <c r="Z20">
        <v>13.75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9.56</v>
      </c>
      <c r="AH20">
        <v>38.880000000000003</v>
      </c>
      <c r="AI20">
        <v>38.880000000000003</v>
      </c>
      <c r="AJ20">
        <v>29.04</v>
      </c>
      <c r="AK20">
        <v>0</v>
      </c>
      <c r="AL20">
        <v>0</v>
      </c>
    </row>
    <row r="21" spans="1:38">
      <c r="A21" t="s">
        <v>63</v>
      </c>
      <c r="B21" s="34">
        <v>226.49</v>
      </c>
      <c r="C21" s="34">
        <v>74.22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111.31</v>
      </c>
      <c r="N21">
        <v>272.22000000000003</v>
      </c>
      <c r="O21">
        <v>101.38</v>
      </c>
      <c r="P21">
        <v>3.35</v>
      </c>
      <c r="Q21">
        <v>7.01</v>
      </c>
      <c r="R21" s="93">
        <v>0</v>
      </c>
      <c r="S21" s="93">
        <v>0</v>
      </c>
      <c r="T21" s="93">
        <v>0</v>
      </c>
      <c r="U21">
        <v>3.08</v>
      </c>
      <c r="V21">
        <v>0</v>
      </c>
      <c r="W21">
        <v>3.4</v>
      </c>
      <c r="X21">
        <v>40.119999999999997</v>
      </c>
      <c r="Y21">
        <v>13.38</v>
      </c>
      <c r="Z21">
        <v>13.37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9.52</v>
      </c>
      <c r="AH21">
        <v>46.15</v>
      </c>
      <c r="AI21">
        <v>46.15</v>
      </c>
      <c r="AJ21">
        <v>29.04</v>
      </c>
      <c r="AK21">
        <v>0</v>
      </c>
      <c r="AL21">
        <v>0</v>
      </c>
    </row>
    <row r="22" spans="1:38">
      <c r="A22" t="s">
        <v>64</v>
      </c>
      <c r="B22" s="34">
        <v>226.49</v>
      </c>
      <c r="C22" s="34">
        <v>74.22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111.31</v>
      </c>
      <c r="N22">
        <v>272.22000000000003</v>
      </c>
      <c r="O22">
        <v>101.38</v>
      </c>
      <c r="P22">
        <v>3.27</v>
      </c>
      <c r="Q22">
        <v>7.01</v>
      </c>
      <c r="R22" s="93">
        <v>0</v>
      </c>
      <c r="S22" s="93">
        <v>0</v>
      </c>
      <c r="T22" s="93">
        <v>0</v>
      </c>
      <c r="U22">
        <v>3.08</v>
      </c>
      <c r="V22">
        <v>0</v>
      </c>
      <c r="W22">
        <v>3.4</v>
      </c>
      <c r="X22">
        <v>38.82</v>
      </c>
      <c r="Y22">
        <v>12.94</v>
      </c>
      <c r="Z22">
        <v>12.94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9.39</v>
      </c>
      <c r="AH22">
        <v>45.82</v>
      </c>
      <c r="AI22">
        <v>45.82</v>
      </c>
      <c r="AJ22">
        <v>29.04</v>
      </c>
      <c r="AK22">
        <v>0</v>
      </c>
      <c r="AL22">
        <v>0</v>
      </c>
    </row>
    <row r="23" spans="1:38">
      <c r="A23" t="s">
        <v>65</v>
      </c>
      <c r="B23" s="34">
        <v>226.49</v>
      </c>
      <c r="C23" s="34">
        <v>74.22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111.31</v>
      </c>
      <c r="N23">
        <v>272.22000000000003</v>
      </c>
      <c r="O23">
        <v>101.38</v>
      </c>
      <c r="P23">
        <v>3.19</v>
      </c>
      <c r="Q23">
        <v>7.01</v>
      </c>
      <c r="R23" s="93">
        <v>0</v>
      </c>
      <c r="S23" s="93">
        <v>0</v>
      </c>
      <c r="T23" s="93">
        <v>0</v>
      </c>
      <c r="U23">
        <v>3.08</v>
      </c>
      <c r="V23">
        <v>0</v>
      </c>
      <c r="W23">
        <v>3.4</v>
      </c>
      <c r="X23">
        <v>36.880000000000003</v>
      </c>
      <c r="Y23">
        <v>12.3</v>
      </c>
      <c r="Z23">
        <v>12.29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9.27</v>
      </c>
      <c r="AH23">
        <v>45.44</v>
      </c>
      <c r="AI23">
        <v>45.44</v>
      </c>
      <c r="AJ23">
        <v>29.04</v>
      </c>
      <c r="AK23">
        <v>0</v>
      </c>
      <c r="AL23">
        <v>0</v>
      </c>
    </row>
    <row r="24" spans="1:38">
      <c r="A24" t="s">
        <v>66</v>
      </c>
      <c r="B24" s="34">
        <v>226.49</v>
      </c>
      <c r="C24" s="34">
        <v>74.22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111.31</v>
      </c>
      <c r="N24">
        <v>272.22000000000003</v>
      </c>
      <c r="O24">
        <v>101.38</v>
      </c>
      <c r="P24">
        <v>3.19</v>
      </c>
      <c r="Q24">
        <v>7.01</v>
      </c>
      <c r="R24" s="93">
        <v>0</v>
      </c>
      <c r="S24" s="93">
        <v>0</v>
      </c>
      <c r="T24" s="93">
        <v>0</v>
      </c>
      <c r="U24">
        <v>3.08</v>
      </c>
      <c r="V24">
        <v>0</v>
      </c>
      <c r="W24">
        <v>3.4</v>
      </c>
      <c r="X24">
        <v>35.01</v>
      </c>
      <c r="Y24">
        <v>11.66</v>
      </c>
      <c r="Z24">
        <v>11.67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9.19</v>
      </c>
      <c r="AH24">
        <v>45.15</v>
      </c>
      <c r="AI24">
        <v>45.15</v>
      </c>
      <c r="AJ24">
        <v>29.04</v>
      </c>
      <c r="AK24">
        <v>0</v>
      </c>
      <c r="AL24">
        <v>0</v>
      </c>
    </row>
    <row r="25" spans="1:38">
      <c r="A25" t="s">
        <v>67</v>
      </c>
      <c r="B25" s="34">
        <v>226.49</v>
      </c>
      <c r="C25" s="34">
        <v>74.22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111.31</v>
      </c>
      <c r="N25">
        <v>272.22000000000003</v>
      </c>
      <c r="O25">
        <v>101.38</v>
      </c>
      <c r="P25">
        <v>3.19</v>
      </c>
      <c r="Q25">
        <v>7.01</v>
      </c>
      <c r="R25" s="93">
        <v>0</v>
      </c>
      <c r="S25" s="93">
        <v>0</v>
      </c>
      <c r="T25" s="93">
        <v>0</v>
      </c>
      <c r="U25">
        <v>3.08</v>
      </c>
      <c r="V25">
        <v>0</v>
      </c>
      <c r="W25">
        <v>3.4</v>
      </c>
      <c r="X25">
        <v>33.5</v>
      </c>
      <c r="Y25">
        <v>11.16</v>
      </c>
      <c r="Z25">
        <v>11.17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9.0500000000000007</v>
      </c>
      <c r="AH25">
        <v>44.07</v>
      </c>
      <c r="AI25">
        <v>44.07</v>
      </c>
      <c r="AJ25">
        <v>29.04</v>
      </c>
      <c r="AK25">
        <v>0</v>
      </c>
      <c r="AL25">
        <v>0</v>
      </c>
    </row>
    <row r="26" spans="1:38">
      <c r="A26" t="s">
        <v>68</v>
      </c>
      <c r="B26" s="34">
        <v>226.49</v>
      </c>
      <c r="C26" s="34">
        <v>74.22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111.31</v>
      </c>
      <c r="N26">
        <v>272.22000000000003</v>
      </c>
      <c r="O26">
        <v>101.38</v>
      </c>
      <c r="P26">
        <v>3.19</v>
      </c>
      <c r="Q26">
        <v>7.01</v>
      </c>
      <c r="R26" s="93">
        <v>0</v>
      </c>
      <c r="S26" s="93">
        <v>0</v>
      </c>
      <c r="T26" s="93">
        <v>0</v>
      </c>
      <c r="U26">
        <v>3.08</v>
      </c>
      <c r="V26">
        <v>0</v>
      </c>
      <c r="W26">
        <v>3.4</v>
      </c>
      <c r="X26">
        <v>32.26</v>
      </c>
      <c r="Y26">
        <v>10.75</v>
      </c>
      <c r="Z26">
        <v>10.75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8.86</v>
      </c>
      <c r="AH26">
        <v>43.66</v>
      </c>
      <c r="AI26">
        <v>43.66</v>
      </c>
      <c r="AJ26">
        <v>29.04</v>
      </c>
      <c r="AK26">
        <v>0</v>
      </c>
      <c r="AL26">
        <v>0</v>
      </c>
    </row>
    <row r="27" spans="1:38">
      <c r="A27" t="s">
        <v>69</v>
      </c>
      <c r="B27" s="34">
        <v>226.49</v>
      </c>
      <c r="C27" s="34">
        <v>74.22</v>
      </c>
      <c r="D27" s="93">
        <f t="shared" si="0"/>
        <v>1.45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111.31</v>
      </c>
      <c r="N27">
        <v>272.22000000000003</v>
      </c>
      <c r="O27">
        <v>101.38</v>
      </c>
      <c r="P27">
        <v>3.19</v>
      </c>
      <c r="Q27">
        <v>7.01</v>
      </c>
      <c r="R27" s="93">
        <v>0</v>
      </c>
      <c r="S27" s="93">
        <v>1.45</v>
      </c>
      <c r="T27" s="93">
        <v>0</v>
      </c>
      <c r="U27">
        <v>3.08</v>
      </c>
      <c r="V27">
        <v>0</v>
      </c>
      <c r="W27">
        <v>3.4</v>
      </c>
      <c r="X27">
        <v>37.33</v>
      </c>
      <c r="Y27">
        <v>12.44</v>
      </c>
      <c r="Z27">
        <v>12.44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8.6199999999999992</v>
      </c>
      <c r="AH27">
        <v>43.22</v>
      </c>
      <c r="AI27">
        <v>43.22</v>
      </c>
      <c r="AJ27">
        <v>29.04</v>
      </c>
      <c r="AK27">
        <v>0</v>
      </c>
      <c r="AL27">
        <v>0</v>
      </c>
    </row>
    <row r="28" spans="1:38">
      <c r="A28" t="s">
        <v>70</v>
      </c>
      <c r="B28" s="34">
        <v>226.49</v>
      </c>
      <c r="C28" s="34">
        <v>74.22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111.31</v>
      </c>
      <c r="N28">
        <v>272.22000000000003</v>
      </c>
      <c r="O28">
        <v>101.38</v>
      </c>
      <c r="P28">
        <v>3.19</v>
      </c>
      <c r="Q28">
        <v>7.01</v>
      </c>
      <c r="R28" s="93">
        <v>0</v>
      </c>
      <c r="S28" s="93">
        <v>3</v>
      </c>
      <c r="T28" s="93">
        <v>0</v>
      </c>
      <c r="U28">
        <v>3.08</v>
      </c>
      <c r="V28">
        <v>1.284756</v>
      </c>
      <c r="W28">
        <v>3.4</v>
      </c>
      <c r="X28">
        <v>36.270000000000003</v>
      </c>
      <c r="Y28">
        <v>12.09</v>
      </c>
      <c r="Z28">
        <v>12.09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8.49</v>
      </c>
      <c r="AH28">
        <v>42.74</v>
      </c>
      <c r="AI28">
        <v>42.74</v>
      </c>
      <c r="AJ28">
        <v>29.04</v>
      </c>
      <c r="AK28">
        <v>0</v>
      </c>
      <c r="AL28">
        <v>0</v>
      </c>
    </row>
    <row r="29" spans="1:38">
      <c r="A29" t="s">
        <v>71</v>
      </c>
      <c r="B29" s="34">
        <v>226.49</v>
      </c>
      <c r="C29" s="34">
        <v>74.22</v>
      </c>
      <c r="D29" s="93">
        <f t="shared" si="0"/>
        <v>12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111.31</v>
      </c>
      <c r="N29">
        <v>272.22000000000003</v>
      </c>
      <c r="O29">
        <v>101.38</v>
      </c>
      <c r="P29">
        <v>3.19</v>
      </c>
      <c r="Q29">
        <v>7.01</v>
      </c>
      <c r="R29" s="93">
        <v>3</v>
      </c>
      <c r="S29" s="93">
        <v>8</v>
      </c>
      <c r="T29" s="93">
        <v>1</v>
      </c>
      <c r="U29">
        <v>3.08</v>
      </c>
      <c r="V29">
        <v>9.2755489999999998</v>
      </c>
      <c r="W29">
        <v>3.4</v>
      </c>
      <c r="X29">
        <v>35.409999999999997</v>
      </c>
      <c r="Y29">
        <v>11.81</v>
      </c>
      <c r="Z29">
        <v>11.8</v>
      </c>
      <c r="AA29">
        <v>0.23</v>
      </c>
      <c r="AB29">
        <v>0.05</v>
      </c>
      <c r="AC29">
        <v>0</v>
      </c>
      <c r="AD29">
        <v>0.32</v>
      </c>
      <c r="AE29">
        <v>4</v>
      </c>
      <c r="AF29">
        <v>2</v>
      </c>
      <c r="AG29">
        <v>8.2899999999999991</v>
      </c>
      <c r="AH29">
        <v>41.74</v>
      </c>
      <c r="AI29">
        <v>41.74</v>
      </c>
      <c r="AJ29">
        <v>29.04</v>
      </c>
      <c r="AK29">
        <v>1.48</v>
      </c>
      <c r="AL29">
        <v>0.64</v>
      </c>
    </row>
    <row r="30" spans="1:38">
      <c r="A30" t="s">
        <v>72</v>
      </c>
      <c r="B30" s="34">
        <v>226.49</v>
      </c>
      <c r="C30" s="34">
        <v>74.22</v>
      </c>
      <c r="D30" s="93">
        <f t="shared" si="0"/>
        <v>37.64</v>
      </c>
      <c r="E30" s="34">
        <v>0</v>
      </c>
      <c r="F30" s="34"/>
      <c r="G30" s="34"/>
      <c r="H30" s="34"/>
      <c r="I30" s="34"/>
      <c r="J30" s="37">
        <v>0.17</v>
      </c>
      <c r="K30" s="37">
        <v>0.17</v>
      </c>
      <c r="L30" s="37">
        <v>0.17</v>
      </c>
      <c r="M30">
        <v>111.31</v>
      </c>
      <c r="N30">
        <v>272.22000000000003</v>
      </c>
      <c r="O30">
        <v>101.38</v>
      </c>
      <c r="P30">
        <v>3.19</v>
      </c>
      <c r="Q30">
        <v>7.01</v>
      </c>
      <c r="R30" s="93">
        <v>15</v>
      </c>
      <c r="S30" s="93">
        <v>15</v>
      </c>
      <c r="T30" s="93">
        <v>7.64</v>
      </c>
      <c r="U30">
        <v>3.08</v>
      </c>
      <c r="V30">
        <v>18.697092999999999</v>
      </c>
      <c r="W30">
        <v>3.4</v>
      </c>
      <c r="X30">
        <v>34.520000000000003</v>
      </c>
      <c r="Y30">
        <v>11.49</v>
      </c>
      <c r="Z30">
        <v>11.51</v>
      </c>
      <c r="AA30">
        <v>2.0099999999999998</v>
      </c>
      <c r="AB30">
        <v>0.4</v>
      </c>
      <c r="AC30">
        <v>0.33</v>
      </c>
      <c r="AD30">
        <v>1.08</v>
      </c>
      <c r="AE30">
        <v>7</v>
      </c>
      <c r="AF30">
        <v>3</v>
      </c>
      <c r="AG30">
        <v>8.01</v>
      </c>
      <c r="AH30">
        <v>40.82</v>
      </c>
      <c r="AI30">
        <v>40.82</v>
      </c>
      <c r="AJ30">
        <v>29.04</v>
      </c>
      <c r="AK30">
        <v>5.47</v>
      </c>
      <c r="AL30">
        <v>2.34</v>
      </c>
    </row>
    <row r="31" spans="1:38">
      <c r="A31" t="s">
        <v>73</v>
      </c>
      <c r="B31" s="34">
        <v>226.49</v>
      </c>
      <c r="C31" s="34">
        <v>74.22</v>
      </c>
      <c r="D31" s="93">
        <f t="shared" si="0"/>
        <v>58.050000000000004</v>
      </c>
      <c r="E31" s="34">
        <v>0</v>
      </c>
      <c r="F31" s="34"/>
      <c r="G31" s="34"/>
      <c r="H31" s="34"/>
      <c r="I31" s="34"/>
      <c r="J31" s="37">
        <v>0.71</v>
      </c>
      <c r="K31" s="37">
        <v>0.71</v>
      </c>
      <c r="L31" s="37">
        <v>0.73</v>
      </c>
      <c r="M31">
        <v>111.31</v>
      </c>
      <c r="N31">
        <v>272.22000000000003</v>
      </c>
      <c r="O31">
        <v>101.38</v>
      </c>
      <c r="P31">
        <v>3.19</v>
      </c>
      <c r="Q31">
        <v>7.01</v>
      </c>
      <c r="R31" s="93">
        <v>19.350000000000001</v>
      </c>
      <c r="S31" s="93">
        <v>19.350000000000001</v>
      </c>
      <c r="T31" s="93">
        <v>19.350000000000001</v>
      </c>
      <c r="U31">
        <v>3.08</v>
      </c>
      <c r="V31">
        <v>27.515191000000002</v>
      </c>
      <c r="W31">
        <v>3.4</v>
      </c>
      <c r="X31">
        <v>40.03</v>
      </c>
      <c r="Y31">
        <v>13.35</v>
      </c>
      <c r="Z31">
        <v>13.34</v>
      </c>
      <c r="AA31">
        <v>10.85</v>
      </c>
      <c r="AB31">
        <v>2.17</v>
      </c>
      <c r="AC31">
        <v>2.33</v>
      </c>
      <c r="AD31">
        <v>2.5499999999999998</v>
      </c>
      <c r="AE31">
        <v>4</v>
      </c>
      <c r="AF31">
        <v>2</v>
      </c>
      <c r="AG31">
        <v>7.77</v>
      </c>
      <c r="AH31">
        <v>40.93</v>
      </c>
      <c r="AI31">
        <v>40.93</v>
      </c>
      <c r="AJ31">
        <v>29.04</v>
      </c>
      <c r="AK31">
        <v>12.29</v>
      </c>
      <c r="AL31">
        <v>5.27</v>
      </c>
    </row>
    <row r="32" spans="1:38">
      <c r="A32" t="s">
        <v>74</v>
      </c>
      <c r="B32" s="34">
        <v>226.49</v>
      </c>
      <c r="C32" s="34">
        <v>74.22</v>
      </c>
      <c r="D32" s="93">
        <f t="shared" si="0"/>
        <v>60.550000000000004</v>
      </c>
      <c r="E32" s="34">
        <v>0</v>
      </c>
      <c r="F32" s="34"/>
      <c r="G32" s="34"/>
      <c r="H32" s="34"/>
      <c r="I32" s="34"/>
      <c r="J32" s="37">
        <v>1.59</v>
      </c>
      <c r="K32" s="37">
        <v>1.59</v>
      </c>
      <c r="L32" s="37">
        <v>1.63</v>
      </c>
      <c r="M32">
        <v>111.31</v>
      </c>
      <c r="N32">
        <v>272.22000000000003</v>
      </c>
      <c r="O32">
        <v>101.38</v>
      </c>
      <c r="P32">
        <v>3.19</v>
      </c>
      <c r="Q32">
        <v>7.01</v>
      </c>
      <c r="R32" s="93">
        <v>20.190000000000001</v>
      </c>
      <c r="S32" s="93">
        <v>20.18</v>
      </c>
      <c r="T32" s="93">
        <v>20.18</v>
      </c>
      <c r="U32">
        <v>3.08</v>
      </c>
      <c r="V32">
        <v>36.800472999999997</v>
      </c>
      <c r="W32">
        <v>3.4</v>
      </c>
      <c r="X32">
        <v>40.4</v>
      </c>
      <c r="Y32">
        <v>13.45</v>
      </c>
      <c r="Z32">
        <v>13.47</v>
      </c>
      <c r="AA32">
        <v>23.95</v>
      </c>
      <c r="AB32">
        <v>4.79</v>
      </c>
      <c r="AC32">
        <v>5</v>
      </c>
      <c r="AD32">
        <v>4.6900000000000004</v>
      </c>
      <c r="AE32">
        <v>6</v>
      </c>
      <c r="AF32">
        <v>3</v>
      </c>
      <c r="AG32">
        <v>7.58</v>
      </c>
      <c r="AH32">
        <v>41.11</v>
      </c>
      <c r="AI32">
        <v>41.11</v>
      </c>
      <c r="AJ32">
        <v>29.04</v>
      </c>
      <c r="AK32">
        <v>21</v>
      </c>
      <c r="AL32">
        <v>9</v>
      </c>
    </row>
    <row r="33" spans="1:38">
      <c r="A33" t="s">
        <v>75</v>
      </c>
      <c r="B33" s="34">
        <v>226.49</v>
      </c>
      <c r="C33" s="34">
        <v>74.22</v>
      </c>
      <c r="D33" s="93">
        <f t="shared" si="0"/>
        <v>63.550000000000004</v>
      </c>
      <c r="E33" s="34">
        <v>0</v>
      </c>
      <c r="F33" s="34"/>
      <c r="G33" s="34"/>
      <c r="H33" s="34"/>
      <c r="I33" s="34"/>
      <c r="J33" s="37">
        <v>2.83</v>
      </c>
      <c r="K33" s="37">
        <v>2.83</v>
      </c>
      <c r="L33" s="37">
        <v>2.9</v>
      </c>
      <c r="M33">
        <v>111.31</v>
      </c>
      <c r="N33">
        <v>272.22000000000003</v>
      </c>
      <c r="O33">
        <v>101.38</v>
      </c>
      <c r="P33">
        <v>3.19</v>
      </c>
      <c r="Q33">
        <v>7.01</v>
      </c>
      <c r="R33" s="93">
        <v>21.19</v>
      </c>
      <c r="S33" s="93">
        <v>21.18</v>
      </c>
      <c r="T33" s="93">
        <v>21.18</v>
      </c>
      <c r="U33">
        <v>3.08</v>
      </c>
      <c r="V33">
        <v>47.146652000000003</v>
      </c>
      <c r="W33">
        <v>3.4</v>
      </c>
      <c r="X33">
        <v>40.130000000000003</v>
      </c>
      <c r="Y33">
        <v>13.36</v>
      </c>
      <c r="Z33">
        <v>13.38</v>
      </c>
      <c r="AA33">
        <v>41.33</v>
      </c>
      <c r="AB33">
        <v>8.26</v>
      </c>
      <c r="AC33">
        <v>11.75</v>
      </c>
      <c r="AD33">
        <v>7.47</v>
      </c>
      <c r="AE33">
        <v>15</v>
      </c>
      <c r="AF33">
        <v>7</v>
      </c>
      <c r="AG33">
        <v>7.36</v>
      </c>
      <c r="AH33">
        <v>41.35</v>
      </c>
      <c r="AI33">
        <v>41.35</v>
      </c>
      <c r="AJ33">
        <v>29.04</v>
      </c>
      <c r="AK33">
        <v>39</v>
      </c>
      <c r="AL33">
        <v>16</v>
      </c>
    </row>
    <row r="34" spans="1:38">
      <c r="A34" t="s">
        <v>76</v>
      </c>
      <c r="B34" s="34">
        <v>226.49</v>
      </c>
      <c r="C34" s="34">
        <v>74.22</v>
      </c>
      <c r="D34" s="93">
        <f t="shared" si="0"/>
        <v>66.05</v>
      </c>
      <c r="E34" s="34">
        <v>0</v>
      </c>
      <c r="F34" s="34"/>
      <c r="G34" s="34"/>
      <c r="H34" s="34"/>
      <c r="I34" s="34"/>
      <c r="J34" s="37">
        <v>4.08</v>
      </c>
      <c r="K34" s="37">
        <v>4.08</v>
      </c>
      <c r="L34" s="37">
        <v>4.17</v>
      </c>
      <c r="M34">
        <v>111.31</v>
      </c>
      <c r="N34">
        <v>272.22000000000003</v>
      </c>
      <c r="O34">
        <v>101.38</v>
      </c>
      <c r="P34">
        <v>3.19</v>
      </c>
      <c r="Q34">
        <v>7.01</v>
      </c>
      <c r="R34" s="93">
        <v>22.01</v>
      </c>
      <c r="S34" s="93">
        <v>22.02</v>
      </c>
      <c r="T34" s="93">
        <v>22.02</v>
      </c>
      <c r="U34">
        <v>3.08</v>
      </c>
      <c r="V34">
        <v>57.989213999999997</v>
      </c>
      <c r="W34">
        <v>3.4</v>
      </c>
      <c r="X34">
        <v>40.36</v>
      </c>
      <c r="Y34">
        <v>13.45</v>
      </c>
      <c r="Z34">
        <v>13.45</v>
      </c>
      <c r="AA34">
        <v>60.81</v>
      </c>
      <c r="AB34">
        <v>12.16</v>
      </c>
      <c r="AC34">
        <v>18.25</v>
      </c>
      <c r="AD34">
        <v>11.72</v>
      </c>
      <c r="AE34">
        <v>21</v>
      </c>
      <c r="AF34">
        <v>10</v>
      </c>
      <c r="AG34">
        <v>7.34</v>
      </c>
      <c r="AH34">
        <v>42.43</v>
      </c>
      <c r="AI34">
        <v>42.43</v>
      </c>
      <c r="AJ34">
        <v>29.04</v>
      </c>
      <c r="AK34">
        <v>53</v>
      </c>
      <c r="AL34">
        <v>22</v>
      </c>
    </row>
    <row r="35" spans="1:38">
      <c r="A35" t="s">
        <v>77</v>
      </c>
      <c r="B35" s="34">
        <v>226.49</v>
      </c>
      <c r="C35" s="34">
        <v>74.22</v>
      </c>
      <c r="D35" s="93">
        <f t="shared" si="0"/>
        <v>72.05</v>
      </c>
      <c r="E35" s="34">
        <v>0</v>
      </c>
      <c r="F35" s="34"/>
      <c r="G35" s="34"/>
      <c r="H35" s="34"/>
      <c r="I35" s="34"/>
      <c r="J35" s="37">
        <v>5.43</v>
      </c>
      <c r="K35" s="37">
        <v>5.43</v>
      </c>
      <c r="L35" s="37">
        <v>5.58</v>
      </c>
      <c r="M35">
        <v>111.31</v>
      </c>
      <c r="N35">
        <v>272.22000000000003</v>
      </c>
      <c r="O35">
        <v>101.38</v>
      </c>
      <c r="P35">
        <v>3.19</v>
      </c>
      <c r="Q35">
        <v>7.01</v>
      </c>
      <c r="R35" s="93">
        <v>24.01</v>
      </c>
      <c r="S35" s="93">
        <v>24.02</v>
      </c>
      <c r="T35" s="93">
        <v>24.02</v>
      </c>
      <c r="U35">
        <v>3.08</v>
      </c>
      <c r="V35">
        <v>68.189397999999997</v>
      </c>
      <c r="W35">
        <v>3.4</v>
      </c>
      <c r="X35">
        <v>40.11</v>
      </c>
      <c r="Y35">
        <v>13.36</v>
      </c>
      <c r="Z35">
        <v>13.37</v>
      </c>
      <c r="AA35">
        <v>81.03</v>
      </c>
      <c r="AB35">
        <v>16.21</v>
      </c>
      <c r="AC35">
        <v>25.33</v>
      </c>
      <c r="AD35">
        <v>15.27</v>
      </c>
      <c r="AE35">
        <v>25</v>
      </c>
      <c r="AF35">
        <v>13</v>
      </c>
      <c r="AG35">
        <v>7.34</v>
      </c>
      <c r="AH35">
        <v>43.8</v>
      </c>
      <c r="AI35">
        <v>43.8</v>
      </c>
      <c r="AJ35">
        <v>29.04</v>
      </c>
      <c r="AK35">
        <v>67</v>
      </c>
      <c r="AL35">
        <v>28</v>
      </c>
    </row>
    <row r="36" spans="1:38">
      <c r="A36" t="s">
        <v>78</v>
      </c>
      <c r="B36" s="34">
        <v>226.49</v>
      </c>
      <c r="C36" s="34">
        <v>74.22</v>
      </c>
      <c r="D36" s="93">
        <f t="shared" si="0"/>
        <v>75.05</v>
      </c>
      <c r="E36" s="34">
        <v>0</v>
      </c>
      <c r="F36" s="34"/>
      <c r="G36" s="34"/>
      <c r="H36" s="34"/>
      <c r="I36" s="34"/>
      <c r="J36" s="37">
        <v>6.79</v>
      </c>
      <c r="K36" s="37">
        <v>6.79</v>
      </c>
      <c r="L36" s="37">
        <v>6.96</v>
      </c>
      <c r="M36">
        <v>111.31</v>
      </c>
      <c r="N36">
        <v>272.22000000000003</v>
      </c>
      <c r="O36">
        <v>101.38</v>
      </c>
      <c r="P36">
        <v>3.19</v>
      </c>
      <c r="Q36">
        <v>7.01</v>
      </c>
      <c r="R36" s="93">
        <v>25.01</v>
      </c>
      <c r="S36" s="93">
        <v>25.02</v>
      </c>
      <c r="T36" s="93">
        <v>25.02</v>
      </c>
      <c r="U36">
        <v>3.08</v>
      </c>
      <c r="V36">
        <v>77.455213999999998</v>
      </c>
      <c r="W36">
        <v>3.4</v>
      </c>
      <c r="X36">
        <v>40.35</v>
      </c>
      <c r="Y36">
        <v>13.45</v>
      </c>
      <c r="Z36">
        <v>13.45</v>
      </c>
      <c r="AA36">
        <v>102.19</v>
      </c>
      <c r="AB36">
        <v>20.440000000000001</v>
      </c>
      <c r="AC36">
        <v>32.729999999999997</v>
      </c>
      <c r="AD36">
        <v>18.989999999999998</v>
      </c>
      <c r="AE36">
        <v>34</v>
      </c>
      <c r="AF36">
        <v>17</v>
      </c>
      <c r="AG36">
        <v>7.34</v>
      </c>
      <c r="AH36">
        <v>44.76</v>
      </c>
      <c r="AI36">
        <v>44.76</v>
      </c>
      <c r="AJ36">
        <v>29.04</v>
      </c>
      <c r="AK36">
        <v>81</v>
      </c>
      <c r="AL36">
        <v>34</v>
      </c>
    </row>
    <row r="37" spans="1:38">
      <c r="A37" t="s">
        <v>79</v>
      </c>
      <c r="B37" s="34">
        <v>226.49</v>
      </c>
      <c r="C37" s="34">
        <v>74.22</v>
      </c>
      <c r="D37" s="93">
        <f t="shared" si="0"/>
        <v>77.550000000000011</v>
      </c>
      <c r="E37" s="34">
        <v>0</v>
      </c>
      <c r="F37" s="34"/>
      <c r="G37" s="34"/>
      <c r="H37" s="34"/>
      <c r="I37" s="34"/>
      <c r="J37" s="37">
        <v>8.19</v>
      </c>
      <c r="K37" s="37">
        <v>8.19</v>
      </c>
      <c r="L37" s="37">
        <v>8.39</v>
      </c>
      <c r="M37">
        <v>111.31</v>
      </c>
      <c r="N37">
        <v>272.22000000000003</v>
      </c>
      <c r="O37">
        <v>101.38</v>
      </c>
      <c r="P37">
        <v>3.19</v>
      </c>
      <c r="Q37">
        <v>7.01</v>
      </c>
      <c r="R37" s="93">
        <v>25.85</v>
      </c>
      <c r="S37" s="93">
        <v>25.85</v>
      </c>
      <c r="T37" s="93">
        <v>25.85</v>
      </c>
      <c r="U37">
        <v>3.08</v>
      </c>
      <c r="V37">
        <v>85.981322000000006</v>
      </c>
      <c r="W37">
        <v>3.4</v>
      </c>
      <c r="X37">
        <v>40.46</v>
      </c>
      <c r="Y37">
        <v>13.48</v>
      </c>
      <c r="Z37">
        <v>13.49</v>
      </c>
      <c r="AA37">
        <v>117</v>
      </c>
      <c r="AB37">
        <v>23.4</v>
      </c>
      <c r="AC37">
        <v>40.36</v>
      </c>
      <c r="AD37">
        <v>22.66</v>
      </c>
      <c r="AE37">
        <v>42</v>
      </c>
      <c r="AF37">
        <v>21</v>
      </c>
      <c r="AG37">
        <v>7.34</v>
      </c>
      <c r="AH37">
        <v>45.41</v>
      </c>
      <c r="AI37">
        <v>45.41</v>
      </c>
      <c r="AJ37">
        <v>29.04</v>
      </c>
      <c r="AK37">
        <v>95</v>
      </c>
      <c r="AL37">
        <v>40</v>
      </c>
    </row>
    <row r="38" spans="1:38">
      <c r="A38" t="s">
        <v>80</v>
      </c>
      <c r="B38" s="34">
        <v>226.49</v>
      </c>
      <c r="C38" s="34">
        <v>74.22</v>
      </c>
      <c r="D38" s="93">
        <f t="shared" si="0"/>
        <v>80.449999999999989</v>
      </c>
      <c r="E38" s="34">
        <v>0</v>
      </c>
      <c r="F38" s="34"/>
      <c r="G38" s="34"/>
      <c r="H38" s="34"/>
      <c r="I38" s="34"/>
      <c r="J38" s="37">
        <v>9.3699999999999992</v>
      </c>
      <c r="K38" s="37">
        <v>9.3699999999999992</v>
      </c>
      <c r="L38" s="37">
        <v>9.61</v>
      </c>
      <c r="M38">
        <v>111.31</v>
      </c>
      <c r="N38">
        <v>272.22000000000003</v>
      </c>
      <c r="O38">
        <v>101.38</v>
      </c>
      <c r="P38">
        <v>3.19</v>
      </c>
      <c r="Q38">
        <v>7.01</v>
      </c>
      <c r="R38" s="93">
        <v>26.81</v>
      </c>
      <c r="S38" s="93">
        <v>26.82</v>
      </c>
      <c r="T38" s="93">
        <v>26.82</v>
      </c>
      <c r="U38">
        <v>3.08</v>
      </c>
      <c r="V38">
        <v>93.845585999999997</v>
      </c>
      <c r="W38">
        <v>3.4</v>
      </c>
      <c r="X38">
        <v>40.450000000000003</v>
      </c>
      <c r="Y38">
        <v>13.49</v>
      </c>
      <c r="Z38">
        <v>13.48</v>
      </c>
      <c r="AA38">
        <v>136.02000000000001</v>
      </c>
      <c r="AB38">
        <v>27.2</v>
      </c>
      <c r="AC38">
        <v>47.87</v>
      </c>
      <c r="AD38">
        <v>26.01</v>
      </c>
      <c r="AE38">
        <v>47</v>
      </c>
      <c r="AF38">
        <v>23</v>
      </c>
      <c r="AG38">
        <v>7.34</v>
      </c>
      <c r="AH38">
        <v>45.86</v>
      </c>
      <c r="AI38">
        <v>45.86</v>
      </c>
      <c r="AJ38">
        <v>29.04</v>
      </c>
      <c r="AK38">
        <v>109</v>
      </c>
      <c r="AL38">
        <v>46</v>
      </c>
    </row>
    <row r="39" spans="1:38">
      <c r="A39" t="s">
        <v>81</v>
      </c>
      <c r="B39" s="34">
        <v>226.49</v>
      </c>
      <c r="C39" s="34">
        <v>74.22</v>
      </c>
      <c r="D39" s="93">
        <f t="shared" si="0"/>
        <v>80.449999999999989</v>
      </c>
      <c r="E39" s="34">
        <v>0</v>
      </c>
      <c r="F39" s="34"/>
      <c r="G39" s="34"/>
      <c r="H39" s="34"/>
      <c r="I39" s="34"/>
      <c r="J39" s="37">
        <v>10.52</v>
      </c>
      <c r="K39" s="37">
        <v>10.52</v>
      </c>
      <c r="L39" s="37">
        <v>10.78</v>
      </c>
      <c r="M39">
        <v>111.31</v>
      </c>
      <c r="N39">
        <v>272.22000000000003</v>
      </c>
      <c r="O39">
        <v>101.38</v>
      </c>
      <c r="P39">
        <v>3.19</v>
      </c>
      <c r="Q39">
        <v>6.01</v>
      </c>
      <c r="R39" s="93">
        <v>26.81</v>
      </c>
      <c r="S39" s="93">
        <v>26.82</v>
      </c>
      <c r="T39" s="93">
        <v>26.82</v>
      </c>
      <c r="U39">
        <v>3.08</v>
      </c>
      <c r="V39">
        <v>95.675389999999993</v>
      </c>
      <c r="W39">
        <v>3.4</v>
      </c>
      <c r="X39">
        <v>40.06</v>
      </c>
      <c r="Y39">
        <v>13.35</v>
      </c>
      <c r="Z39">
        <v>13.35</v>
      </c>
      <c r="AA39">
        <v>154.53</v>
      </c>
      <c r="AB39">
        <v>30.91</v>
      </c>
      <c r="AC39">
        <v>54.79</v>
      </c>
      <c r="AD39">
        <v>29.02</v>
      </c>
      <c r="AE39">
        <v>56</v>
      </c>
      <c r="AF39">
        <v>28</v>
      </c>
      <c r="AG39">
        <v>8.77</v>
      </c>
      <c r="AH39">
        <v>42.34</v>
      </c>
      <c r="AI39">
        <v>42.34</v>
      </c>
      <c r="AJ39">
        <v>29.04</v>
      </c>
      <c r="AK39">
        <v>123</v>
      </c>
      <c r="AL39">
        <v>52</v>
      </c>
    </row>
    <row r="40" spans="1:38">
      <c r="A40" t="s">
        <v>82</v>
      </c>
      <c r="B40" s="34">
        <v>226.49</v>
      </c>
      <c r="C40" s="34">
        <v>74.22</v>
      </c>
      <c r="D40" s="93">
        <f t="shared" si="0"/>
        <v>86.449999999999989</v>
      </c>
      <c r="E40" s="34">
        <v>0</v>
      </c>
      <c r="F40" s="34"/>
      <c r="G40" s="34"/>
      <c r="H40" s="34"/>
      <c r="I40" s="34"/>
      <c r="J40" s="37">
        <v>11.61</v>
      </c>
      <c r="K40" s="37">
        <v>11.61</v>
      </c>
      <c r="L40" s="37">
        <v>11.91</v>
      </c>
      <c r="M40">
        <v>111.31</v>
      </c>
      <c r="N40">
        <v>272.22000000000003</v>
      </c>
      <c r="O40">
        <v>101.38</v>
      </c>
      <c r="P40">
        <v>3.19</v>
      </c>
      <c r="Q40">
        <v>6.01</v>
      </c>
      <c r="R40" s="93">
        <v>28.81</v>
      </c>
      <c r="S40" s="93">
        <v>28.82</v>
      </c>
      <c r="T40" s="93">
        <v>28.82</v>
      </c>
      <c r="U40">
        <v>3.08</v>
      </c>
      <c r="V40">
        <v>103.909508</v>
      </c>
      <c r="W40">
        <v>3.4</v>
      </c>
      <c r="X40">
        <v>40.08</v>
      </c>
      <c r="Y40">
        <v>13.35</v>
      </c>
      <c r="Z40">
        <v>13.36</v>
      </c>
      <c r="AA40">
        <v>171.67</v>
      </c>
      <c r="AB40">
        <v>34.33</v>
      </c>
      <c r="AC40">
        <v>61.16</v>
      </c>
      <c r="AD40">
        <v>31.75</v>
      </c>
      <c r="AE40">
        <v>60</v>
      </c>
      <c r="AF40">
        <v>30</v>
      </c>
      <c r="AG40">
        <v>8.85</v>
      </c>
      <c r="AH40">
        <v>41.82</v>
      </c>
      <c r="AI40">
        <v>41.82</v>
      </c>
      <c r="AJ40">
        <v>29.04</v>
      </c>
      <c r="AK40">
        <v>133</v>
      </c>
      <c r="AL40">
        <v>57</v>
      </c>
    </row>
    <row r="41" spans="1:38">
      <c r="A41" t="s">
        <v>83</v>
      </c>
      <c r="B41" s="34">
        <v>182.26</v>
      </c>
      <c r="C41" s="34">
        <v>56.14</v>
      </c>
      <c r="D41" s="93">
        <f t="shared" si="0"/>
        <v>86.449999999999989</v>
      </c>
      <c r="E41" s="34">
        <v>0</v>
      </c>
      <c r="F41" s="34"/>
      <c r="G41" s="34"/>
      <c r="H41" s="34"/>
      <c r="I41" s="34"/>
      <c r="J41" s="37">
        <v>12.55</v>
      </c>
      <c r="K41" s="37">
        <v>12.55</v>
      </c>
      <c r="L41" s="37">
        <v>12.86</v>
      </c>
      <c r="M41">
        <v>111.31</v>
      </c>
      <c r="N41">
        <v>272.22000000000003</v>
      </c>
      <c r="O41">
        <v>101.38</v>
      </c>
      <c r="P41">
        <v>3.19</v>
      </c>
      <c r="Q41">
        <v>6.01</v>
      </c>
      <c r="R41" s="93">
        <v>28.81</v>
      </c>
      <c r="S41" s="93">
        <v>28.82</v>
      </c>
      <c r="T41" s="93">
        <v>28.82</v>
      </c>
      <c r="U41">
        <v>3.08</v>
      </c>
      <c r="V41">
        <v>111.092462</v>
      </c>
      <c r="W41">
        <v>3.4</v>
      </c>
      <c r="X41">
        <v>40.14</v>
      </c>
      <c r="Y41">
        <v>13.38</v>
      </c>
      <c r="Z41">
        <v>13.38</v>
      </c>
      <c r="AA41">
        <v>166.67</v>
      </c>
      <c r="AB41">
        <v>33.33</v>
      </c>
      <c r="AC41">
        <v>67.290000000000006</v>
      </c>
      <c r="AD41">
        <v>34.19</v>
      </c>
      <c r="AE41">
        <v>63</v>
      </c>
      <c r="AF41">
        <v>31</v>
      </c>
      <c r="AG41">
        <v>8.9700000000000006</v>
      </c>
      <c r="AH41">
        <v>33.54</v>
      </c>
      <c r="AI41">
        <v>33.54</v>
      </c>
      <c r="AJ41">
        <v>29.04</v>
      </c>
      <c r="AK41">
        <v>144</v>
      </c>
      <c r="AL41">
        <v>61</v>
      </c>
    </row>
    <row r="42" spans="1:38">
      <c r="A42" t="s">
        <v>84</v>
      </c>
      <c r="B42" s="34">
        <v>182.26</v>
      </c>
      <c r="C42" s="34">
        <v>56.14</v>
      </c>
      <c r="D42" s="93">
        <f t="shared" si="0"/>
        <v>86.449999999999989</v>
      </c>
      <c r="E42" s="34">
        <v>0</v>
      </c>
      <c r="F42" s="34"/>
      <c r="G42" s="34"/>
      <c r="H42" s="34"/>
      <c r="I42" s="34"/>
      <c r="J42" s="37">
        <v>13.34</v>
      </c>
      <c r="K42" s="37">
        <v>13.34</v>
      </c>
      <c r="L42" s="37">
        <v>13.68</v>
      </c>
      <c r="M42">
        <v>111.31</v>
      </c>
      <c r="N42">
        <v>272.22000000000003</v>
      </c>
      <c r="O42">
        <v>101.38</v>
      </c>
      <c r="P42">
        <v>3.19</v>
      </c>
      <c r="Q42">
        <v>6.01</v>
      </c>
      <c r="R42" s="93">
        <v>28.81</v>
      </c>
      <c r="S42" s="93">
        <v>28.82</v>
      </c>
      <c r="T42" s="93">
        <v>28.82</v>
      </c>
      <c r="U42">
        <v>3.08</v>
      </c>
      <c r="V42">
        <v>117.65250399999999</v>
      </c>
      <c r="W42">
        <v>3.4</v>
      </c>
      <c r="X42">
        <v>40.39</v>
      </c>
      <c r="Y42">
        <v>13.47</v>
      </c>
      <c r="Z42">
        <v>13.46</v>
      </c>
      <c r="AA42">
        <v>183.33</v>
      </c>
      <c r="AB42">
        <v>36.67</v>
      </c>
      <c r="AC42">
        <v>72.61</v>
      </c>
      <c r="AD42">
        <v>36.33</v>
      </c>
      <c r="AE42">
        <v>66.680000000000007</v>
      </c>
      <c r="AF42">
        <v>33.33</v>
      </c>
      <c r="AG42">
        <v>9.01</v>
      </c>
      <c r="AH42">
        <v>33.54</v>
      </c>
      <c r="AI42">
        <v>33.54</v>
      </c>
      <c r="AJ42">
        <v>27.1</v>
      </c>
      <c r="AK42">
        <v>154</v>
      </c>
      <c r="AL42">
        <v>66</v>
      </c>
    </row>
    <row r="43" spans="1:38">
      <c r="A43" t="s">
        <v>85</v>
      </c>
      <c r="B43" s="34">
        <v>182.26</v>
      </c>
      <c r="C43" s="34">
        <v>46.97</v>
      </c>
      <c r="D43" s="93">
        <f t="shared" si="0"/>
        <v>86.449999999999989</v>
      </c>
      <c r="E43" s="34">
        <v>0</v>
      </c>
      <c r="F43" s="34"/>
      <c r="G43" s="34"/>
      <c r="H43" s="34"/>
      <c r="I43" s="34"/>
      <c r="J43" s="37">
        <v>14</v>
      </c>
      <c r="K43" s="37">
        <v>14</v>
      </c>
      <c r="L43" s="37">
        <v>14.35</v>
      </c>
      <c r="M43">
        <v>102.6</v>
      </c>
      <c r="N43">
        <v>272.22000000000003</v>
      </c>
      <c r="O43">
        <v>101.38</v>
      </c>
      <c r="P43">
        <v>3.19</v>
      </c>
      <c r="Q43">
        <v>6.01</v>
      </c>
      <c r="R43" s="93">
        <v>28.81</v>
      </c>
      <c r="S43" s="93">
        <v>28.82</v>
      </c>
      <c r="T43" s="93">
        <v>28.82</v>
      </c>
      <c r="U43">
        <v>3.08</v>
      </c>
      <c r="V43">
        <v>123.132183</v>
      </c>
      <c r="W43">
        <v>3.4</v>
      </c>
      <c r="X43">
        <v>40.4</v>
      </c>
      <c r="Y43">
        <v>13.46</v>
      </c>
      <c r="Z43">
        <v>13.47</v>
      </c>
      <c r="AA43">
        <v>191.67</v>
      </c>
      <c r="AB43">
        <v>38.33</v>
      </c>
      <c r="AC43">
        <v>77.55</v>
      </c>
      <c r="AD43">
        <v>38.19</v>
      </c>
      <c r="AE43">
        <v>72.67</v>
      </c>
      <c r="AF43">
        <v>36.33</v>
      </c>
      <c r="AG43">
        <v>9.06</v>
      </c>
      <c r="AH43">
        <v>33.54</v>
      </c>
      <c r="AI43">
        <v>33.54</v>
      </c>
      <c r="AJ43">
        <v>27.1</v>
      </c>
      <c r="AK43">
        <v>165</v>
      </c>
      <c r="AL43">
        <v>70</v>
      </c>
    </row>
    <row r="44" spans="1:38">
      <c r="A44" t="s">
        <v>86</v>
      </c>
      <c r="B44" s="34">
        <v>182.26</v>
      </c>
      <c r="C44" s="34">
        <v>46.97</v>
      </c>
      <c r="D44" s="93">
        <f t="shared" si="0"/>
        <v>86.449999999999989</v>
      </c>
      <c r="E44" s="34">
        <v>0</v>
      </c>
      <c r="F44" s="34"/>
      <c r="G44" s="34"/>
      <c r="H44" s="34"/>
      <c r="I44" s="34"/>
      <c r="J44" s="37">
        <v>14.54</v>
      </c>
      <c r="K44" s="37">
        <v>14.54</v>
      </c>
      <c r="L44" s="37">
        <v>14.9</v>
      </c>
      <c r="M44">
        <v>93.89</v>
      </c>
      <c r="N44">
        <v>272.22000000000003</v>
      </c>
      <c r="O44">
        <v>101.38</v>
      </c>
      <c r="P44">
        <v>3.19</v>
      </c>
      <c r="Q44">
        <v>6.01</v>
      </c>
      <c r="R44" s="93">
        <v>28.81</v>
      </c>
      <c r="S44" s="93">
        <v>28.82</v>
      </c>
      <c r="T44" s="93">
        <v>28.82</v>
      </c>
      <c r="U44">
        <v>3.08</v>
      </c>
      <c r="V44">
        <v>127.54123199999999</v>
      </c>
      <c r="W44">
        <v>3.4</v>
      </c>
      <c r="X44">
        <v>40.44</v>
      </c>
      <c r="Y44">
        <v>13.48</v>
      </c>
      <c r="Z44">
        <v>13.48</v>
      </c>
      <c r="AA44">
        <v>206.97</v>
      </c>
      <c r="AB44">
        <v>41.39</v>
      </c>
      <c r="AC44">
        <v>81.88</v>
      </c>
      <c r="AD44">
        <v>39.799999999999997</v>
      </c>
      <c r="AE44">
        <v>76</v>
      </c>
      <c r="AF44">
        <v>38</v>
      </c>
      <c r="AG44">
        <v>8.9700000000000006</v>
      </c>
      <c r="AH44">
        <v>33.54</v>
      </c>
      <c r="AI44">
        <v>33.54</v>
      </c>
      <c r="AJ44">
        <v>27.1</v>
      </c>
      <c r="AK44">
        <v>172</v>
      </c>
      <c r="AL44">
        <v>73</v>
      </c>
    </row>
    <row r="45" spans="1:38">
      <c r="A45" t="s">
        <v>87</v>
      </c>
      <c r="B45" s="34">
        <v>152.13</v>
      </c>
      <c r="C45" s="34">
        <v>46.97</v>
      </c>
      <c r="D45" s="93">
        <f t="shared" si="0"/>
        <v>86.449999999999989</v>
      </c>
      <c r="E45" s="34">
        <v>0</v>
      </c>
      <c r="F45" s="34"/>
      <c r="G45" s="34"/>
      <c r="H45" s="34"/>
      <c r="I45" s="34"/>
      <c r="J45" s="37">
        <v>14.98</v>
      </c>
      <c r="K45" s="37">
        <v>14.98</v>
      </c>
      <c r="L45" s="37">
        <v>15.36</v>
      </c>
      <c r="M45">
        <v>85.18</v>
      </c>
      <c r="N45">
        <v>272.22000000000003</v>
      </c>
      <c r="O45">
        <v>48.4</v>
      </c>
      <c r="P45">
        <v>3.89</v>
      </c>
      <c r="Q45">
        <v>6.01</v>
      </c>
      <c r="R45" s="93">
        <v>28.81</v>
      </c>
      <c r="S45" s="93">
        <v>28.82</v>
      </c>
      <c r="T45" s="93">
        <v>28.82</v>
      </c>
      <c r="U45">
        <v>3.08</v>
      </c>
      <c r="V45">
        <v>129.75062299999999</v>
      </c>
      <c r="W45">
        <v>3.4</v>
      </c>
      <c r="X45">
        <v>30</v>
      </c>
      <c r="Y45">
        <v>10</v>
      </c>
      <c r="Z45">
        <v>10</v>
      </c>
      <c r="AA45">
        <v>212.8</v>
      </c>
      <c r="AB45">
        <v>42.56</v>
      </c>
      <c r="AC45">
        <v>83.62</v>
      </c>
      <c r="AD45">
        <v>40.25</v>
      </c>
      <c r="AE45">
        <v>79.34</v>
      </c>
      <c r="AF45">
        <v>39.659999999999997</v>
      </c>
      <c r="AG45">
        <v>8.93</v>
      </c>
      <c r="AH45">
        <v>33.54</v>
      </c>
      <c r="AI45">
        <v>33.54</v>
      </c>
      <c r="AJ45">
        <v>26.13</v>
      </c>
      <c r="AK45">
        <v>168</v>
      </c>
      <c r="AL45">
        <v>72</v>
      </c>
    </row>
    <row r="46" spans="1:38">
      <c r="A46" t="s">
        <v>88</v>
      </c>
      <c r="B46" s="34">
        <v>152.13</v>
      </c>
      <c r="C46" s="34">
        <v>46.97</v>
      </c>
      <c r="D46" s="93">
        <f t="shared" si="0"/>
        <v>86.449999999999989</v>
      </c>
      <c r="E46" s="34">
        <v>0</v>
      </c>
      <c r="F46" s="34"/>
      <c r="G46" s="34"/>
      <c r="H46" s="34"/>
      <c r="I46" s="34"/>
      <c r="J46" s="37">
        <v>15.31</v>
      </c>
      <c r="K46" s="37">
        <v>15.31</v>
      </c>
      <c r="L46" s="37">
        <v>15.69</v>
      </c>
      <c r="M46">
        <v>76.459999999999994</v>
      </c>
      <c r="N46">
        <v>272.22000000000003</v>
      </c>
      <c r="O46">
        <v>48.4</v>
      </c>
      <c r="P46">
        <v>3.89</v>
      </c>
      <c r="Q46">
        <v>6.01</v>
      </c>
      <c r="R46" s="93">
        <v>28.81</v>
      </c>
      <c r="S46" s="93">
        <v>28.82</v>
      </c>
      <c r="T46" s="93">
        <v>28.82</v>
      </c>
      <c r="U46">
        <v>3.08</v>
      </c>
      <c r="V46">
        <v>133.00144499999999</v>
      </c>
      <c r="W46">
        <v>3.4</v>
      </c>
      <c r="X46">
        <v>30</v>
      </c>
      <c r="Y46">
        <v>10</v>
      </c>
      <c r="Z46">
        <v>10</v>
      </c>
      <c r="AA46">
        <v>221.13</v>
      </c>
      <c r="AB46">
        <v>44.23</v>
      </c>
      <c r="AC46">
        <v>85.56</v>
      </c>
      <c r="AD46">
        <v>41.61</v>
      </c>
      <c r="AE46">
        <v>82</v>
      </c>
      <c r="AF46">
        <v>41</v>
      </c>
      <c r="AG46">
        <v>8.99</v>
      </c>
      <c r="AH46">
        <v>33.54</v>
      </c>
      <c r="AI46">
        <v>33.54</v>
      </c>
      <c r="AJ46">
        <v>26.13</v>
      </c>
      <c r="AK46">
        <v>170</v>
      </c>
      <c r="AL46">
        <v>73</v>
      </c>
    </row>
    <row r="47" spans="1:38">
      <c r="A47" t="s">
        <v>89</v>
      </c>
      <c r="B47" s="34">
        <v>152.13</v>
      </c>
      <c r="C47" s="34">
        <v>46.97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15.51</v>
      </c>
      <c r="K47" s="37">
        <v>15.51</v>
      </c>
      <c r="L47" s="37">
        <v>15.89</v>
      </c>
      <c r="M47">
        <v>67.75</v>
      </c>
      <c r="N47">
        <v>272.22000000000003</v>
      </c>
      <c r="O47">
        <v>48.4</v>
      </c>
      <c r="P47">
        <v>0</v>
      </c>
      <c r="Q47">
        <v>6.01</v>
      </c>
      <c r="R47" s="93">
        <v>29.49</v>
      </c>
      <c r="S47" s="93">
        <v>29.48</v>
      </c>
      <c r="T47" s="93">
        <v>29.48</v>
      </c>
      <c r="U47">
        <v>0</v>
      </c>
      <c r="V47">
        <v>134.80205000000001</v>
      </c>
      <c r="W47">
        <v>3.4</v>
      </c>
      <c r="X47">
        <v>30</v>
      </c>
      <c r="Y47">
        <v>10</v>
      </c>
      <c r="Z47">
        <v>10</v>
      </c>
      <c r="AA47">
        <v>225.3</v>
      </c>
      <c r="AB47">
        <v>45.06</v>
      </c>
      <c r="AC47">
        <v>86.72</v>
      </c>
      <c r="AD47">
        <v>42.67</v>
      </c>
      <c r="AE47">
        <v>81</v>
      </c>
      <c r="AF47">
        <v>41</v>
      </c>
      <c r="AG47">
        <v>9.0500000000000007</v>
      </c>
      <c r="AH47">
        <v>33.54</v>
      </c>
      <c r="AI47">
        <v>33.54</v>
      </c>
      <c r="AJ47">
        <v>26.13</v>
      </c>
      <c r="AK47">
        <v>169</v>
      </c>
      <c r="AL47">
        <v>73</v>
      </c>
    </row>
    <row r="48" spans="1:38">
      <c r="A48" t="s">
        <v>90</v>
      </c>
      <c r="B48" s="34">
        <v>152.13</v>
      </c>
      <c r="C48" s="34">
        <v>46.97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15.64</v>
      </c>
      <c r="K48" s="37">
        <v>15.64</v>
      </c>
      <c r="L48" s="37">
        <v>16.03</v>
      </c>
      <c r="M48">
        <v>67.75</v>
      </c>
      <c r="N48">
        <v>272.22000000000003</v>
      </c>
      <c r="O48">
        <v>48.4</v>
      </c>
      <c r="P48">
        <v>0</v>
      </c>
      <c r="Q48">
        <v>6.01</v>
      </c>
      <c r="R48" s="93">
        <v>29.49</v>
      </c>
      <c r="S48" s="93">
        <v>29.48</v>
      </c>
      <c r="T48" s="93">
        <v>29.48</v>
      </c>
      <c r="U48">
        <v>0</v>
      </c>
      <c r="V48">
        <v>135.68775299999999</v>
      </c>
      <c r="W48">
        <v>3.4</v>
      </c>
      <c r="X48">
        <v>30</v>
      </c>
      <c r="Y48">
        <v>10</v>
      </c>
      <c r="Z48">
        <v>10</v>
      </c>
      <c r="AA48">
        <v>229.17</v>
      </c>
      <c r="AB48">
        <v>45.83</v>
      </c>
      <c r="AC48">
        <v>89.29</v>
      </c>
      <c r="AD48">
        <v>43.47</v>
      </c>
      <c r="AE48">
        <v>81</v>
      </c>
      <c r="AF48">
        <v>40</v>
      </c>
      <c r="AG48">
        <v>9.2100000000000009</v>
      </c>
      <c r="AH48">
        <v>33.54</v>
      </c>
      <c r="AI48">
        <v>33.54</v>
      </c>
      <c r="AJ48">
        <v>26.13</v>
      </c>
      <c r="AK48">
        <v>172</v>
      </c>
      <c r="AL48">
        <v>73</v>
      </c>
    </row>
    <row r="49" spans="1:38">
      <c r="A49" t="s">
        <v>91</v>
      </c>
      <c r="B49" s="34">
        <v>182.26</v>
      </c>
      <c r="C49" s="34">
        <v>46.97</v>
      </c>
      <c r="D49" s="93">
        <f t="shared" si="0"/>
        <v>89.449999999999989</v>
      </c>
      <c r="E49" s="34">
        <v>0</v>
      </c>
      <c r="F49" s="34"/>
      <c r="G49" s="34"/>
      <c r="H49" s="34"/>
      <c r="I49" s="34"/>
      <c r="J49" s="37">
        <v>14.86</v>
      </c>
      <c r="K49" s="37">
        <v>14.86</v>
      </c>
      <c r="L49" s="37">
        <v>15.22</v>
      </c>
      <c r="M49">
        <v>67.75</v>
      </c>
      <c r="N49">
        <v>272.22000000000003</v>
      </c>
      <c r="O49">
        <v>101.38</v>
      </c>
      <c r="P49">
        <v>0</v>
      </c>
      <c r="Q49">
        <v>6.01</v>
      </c>
      <c r="R49" s="93">
        <v>29.81</v>
      </c>
      <c r="S49" s="93">
        <v>29.82</v>
      </c>
      <c r="T49" s="93">
        <v>29.82</v>
      </c>
      <c r="U49">
        <v>0</v>
      </c>
      <c r="V49">
        <v>135.67802</v>
      </c>
      <c r="W49">
        <v>3.4</v>
      </c>
      <c r="X49">
        <v>42.73</v>
      </c>
      <c r="Y49">
        <v>14.24</v>
      </c>
      <c r="Z49">
        <v>14.24</v>
      </c>
      <c r="AA49">
        <v>229.17</v>
      </c>
      <c r="AB49">
        <v>45.83</v>
      </c>
      <c r="AC49">
        <v>89.69</v>
      </c>
      <c r="AD49">
        <v>44.5</v>
      </c>
      <c r="AE49">
        <v>80</v>
      </c>
      <c r="AF49">
        <v>40</v>
      </c>
      <c r="AG49">
        <v>9.75</v>
      </c>
      <c r="AH49">
        <v>33.54</v>
      </c>
      <c r="AI49">
        <v>33.54</v>
      </c>
      <c r="AJ49">
        <v>26.13</v>
      </c>
      <c r="AK49">
        <v>172</v>
      </c>
      <c r="AL49">
        <v>73</v>
      </c>
    </row>
    <row r="50" spans="1:38">
      <c r="A50" t="s">
        <v>92</v>
      </c>
      <c r="B50" s="34">
        <v>182.26</v>
      </c>
      <c r="C50" s="34">
        <v>46.97</v>
      </c>
      <c r="D50" s="93">
        <f t="shared" si="0"/>
        <v>89.449999999999989</v>
      </c>
      <c r="E50" s="34">
        <v>0</v>
      </c>
      <c r="F50" s="34"/>
      <c r="G50" s="34"/>
      <c r="H50" s="34"/>
      <c r="I50" s="34"/>
      <c r="J50" s="37">
        <v>14.9</v>
      </c>
      <c r="K50" s="37">
        <v>14.9</v>
      </c>
      <c r="L50" s="37">
        <v>15.27</v>
      </c>
      <c r="M50">
        <v>67.75</v>
      </c>
      <c r="N50">
        <v>272.22000000000003</v>
      </c>
      <c r="O50">
        <v>101.38</v>
      </c>
      <c r="P50">
        <v>0</v>
      </c>
      <c r="Q50">
        <v>6.01</v>
      </c>
      <c r="R50" s="93">
        <v>29.81</v>
      </c>
      <c r="S50" s="93">
        <v>29.82</v>
      </c>
      <c r="T50" s="93">
        <v>29.82</v>
      </c>
      <c r="U50">
        <v>0</v>
      </c>
      <c r="V50">
        <v>134.34459899999999</v>
      </c>
      <c r="W50">
        <v>3.4</v>
      </c>
      <c r="X50">
        <v>42.83</v>
      </c>
      <c r="Y50">
        <v>14.26</v>
      </c>
      <c r="Z50">
        <v>14.28</v>
      </c>
      <c r="AA50">
        <v>229.17</v>
      </c>
      <c r="AB50">
        <v>45.83</v>
      </c>
      <c r="AC50">
        <v>90.6</v>
      </c>
      <c r="AD50">
        <v>45.5</v>
      </c>
      <c r="AE50">
        <v>80</v>
      </c>
      <c r="AF50">
        <v>40</v>
      </c>
      <c r="AG50">
        <v>10.15</v>
      </c>
      <c r="AH50">
        <v>34.479999999999997</v>
      </c>
      <c r="AI50">
        <v>34.479999999999997</v>
      </c>
      <c r="AJ50">
        <v>26.13</v>
      </c>
      <c r="AK50">
        <v>172</v>
      </c>
      <c r="AL50">
        <v>73</v>
      </c>
    </row>
    <row r="51" spans="1:38">
      <c r="A51" t="s">
        <v>93</v>
      </c>
      <c r="B51" s="34">
        <v>182.26</v>
      </c>
      <c r="C51" s="34">
        <v>46.97</v>
      </c>
      <c r="D51" s="93">
        <f t="shared" si="0"/>
        <v>89.449999999999989</v>
      </c>
      <c r="E51" s="34">
        <v>0</v>
      </c>
      <c r="F51" s="34"/>
      <c r="G51" s="34"/>
      <c r="H51" s="34"/>
      <c r="I51" s="34"/>
      <c r="J51" s="37">
        <v>14.96</v>
      </c>
      <c r="K51" s="37">
        <v>14.96</v>
      </c>
      <c r="L51" s="37">
        <v>15.34</v>
      </c>
      <c r="M51">
        <v>67.75</v>
      </c>
      <c r="N51">
        <v>272.22000000000003</v>
      </c>
      <c r="O51">
        <v>101.38</v>
      </c>
      <c r="P51">
        <v>0</v>
      </c>
      <c r="Q51">
        <v>6.01</v>
      </c>
      <c r="R51" s="93">
        <v>29.81</v>
      </c>
      <c r="S51" s="93">
        <v>29.82</v>
      </c>
      <c r="T51" s="93">
        <v>29.82</v>
      </c>
      <c r="U51">
        <v>0</v>
      </c>
      <c r="V51">
        <v>139.288963</v>
      </c>
      <c r="W51">
        <v>3.45</v>
      </c>
      <c r="X51">
        <v>43.33</v>
      </c>
      <c r="Y51">
        <v>14.44</v>
      </c>
      <c r="Z51">
        <v>14.44</v>
      </c>
      <c r="AA51">
        <v>229.17</v>
      </c>
      <c r="AB51">
        <v>45.83</v>
      </c>
      <c r="AC51">
        <v>91</v>
      </c>
      <c r="AD51">
        <v>45.5</v>
      </c>
      <c r="AE51">
        <v>80</v>
      </c>
      <c r="AF51">
        <v>40</v>
      </c>
      <c r="AG51">
        <v>10.84</v>
      </c>
      <c r="AH51">
        <v>35.56</v>
      </c>
      <c r="AI51">
        <v>35.56</v>
      </c>
      <c r="AJ51">
        <v>26.13</v>
      </c>
      <c r="AK51">
        <v>189</v>
      </c>
      <c r="AL51">
        <v>81</v>
      </c>
    </row>
    <row r="52" spans="1:38">
      <c r="A52" t="s">
        <v>94</v>
      </c>
      <c r="B52" s="34">
        <v>182.26</v>
      </c>
      <c r="C52" s="34">
        <v>46.97</v>
      </c>
      <c r="D52" s="93">
        <f t="shared" si="0"/>
        <v>89.449999999999989</v>
      </c>
      <c r="E52" s="34">
        <v>0</v>
      </c>
      <c r="F52" s="34"/>
      <c r="G52" s="34"/>
      <c r="H52" s="34"/>
      <c r="I52" s="34"/>
      <c r="J52" s="37">
        <v>14.95</v>
      </c>
      <c r="K52" s="37">
        <v>14.95</v>
      </c>
      <c r="L52" s="37">
        <v>15.32</v>
      </c>
      <c r="M52">
        <v>67.75</v>
      </c>
      <c r="N52">
        <v>272.22000000000003</v>
      </c>
      <c r="O52">
        <v>101.38</v>
      </c>
      <c r="P52">
        <v>0</v>
      </c>
      <c r="Q52">
        <v>6.01</v>
      </c>
      <c r="R52" s="93">
        <v>29.81</v>
      </c>
      <c r="S52" s="93">
        <v>29.82</v>
      </c>
      <c r="T52" s="93">
        <v>29.82</v>
      </c>
      <c r="U52">
        <v>0</v>
      </c>
      <c r="V52">
        <v>137.22556700000001</v>
      </c>
      <c r="W52">
        <v>3.45</v>
      </c>
      <c r="X52">
        <v>44.33</v>
      </c>
      <c r="Y52">
        <v>14.76</v>
      </c>
      <c r="Z52">
        <v>14.78</v>
      </c>
      <c r="AA52">
        <v>229.17</v>
      </c>
      <c r="AB52">
        <v>45.83</v>
      </c>
      <c r="AC52">
        <v>90.67</v>
      </c>
      <c r="AD52">
        <v>45.5</v>
      </c>
      <c r="AE52">
        <v>80</v>
      </c>
      <c r="AF52">
        <v>40</v>
      </c>
      <c r="AG52">
        <v>11.29</v>
      </c>
      <c r="AH52">
        <v>36.340000000000003</v>
      </c>
      <c r="AI52">
        <v>36.340000000000003</v>
      </c>
      <c r="AJ52">
        <v>26.13</v>
      </c>
      <c r="AK52">
        <v>186</v>
      </c>
      <c r="AL52">
        <v>79</v>
      </c>
    </row>
    <row r="53" spans="1:38">
      <c r="A53" t="s">
        <v>95</v>
      </c>
      <c r="B53" s="34">
        <v>182.26</v>
      </c>
      <c r="C53" s="34">
        <v>46.97</v>
      </c>
      <c r="D53" s="93">
        <f t="shared" si="0"/>
        <v>89.449999999999989</v>
      </c>
      <c r="E53" s="34">
        <v>0</v>
      </c>
      <c r="F53" s="34"/>
      <c r="G53" s="34"/>
      <c r="H53" s="34"/>
      <c r="I53" s="34"/>
      <c r="J53" s="37">
        <v>14.91</v>
      </c>
      <c r="K53" s="37">
        <v>14.91</v>
      </c>
      <c r="L53" s="37">
        <v>15.28</v>
      </c>
      <c r="M53">
        <v>72.010000000000005</v>
      </c>
      <c r="N53">
        <v>272.22000000000003</v>
      </c>
      <c r="O53">
        <v>101.38</v>
      </c>
      <c r="P53">
        <v>0</v>
      </c>
      <c r="Q53">
        <v>6.01</v>
      </c>
      <c r="R53" s="93">
        <v>29.81</v>
      </c>
      <c r="S53" s="93">
        <v>29.82</v>
      </c>
      <c r="T53" s="93">
        <v>29.82</v>
      </c>
      <c r="U53">
        <v>0</v>
      </c>
      <c r="V53">
        <v>134.081808</v>
      </c>
      <c r="W53">
        <v>3.45</v>
      </c>
      <c r="X53">
        <v>46.15</v>
      </c>
      <c r="Y53">
        <v>15.38</v>
      </c>
      <c r="Z53">
        <v>15.38</v>
      </c>
      <c r="AA53">
        <v>229.17</v>
      </c>
      <c r="AB53">
        <v>45.83</v>
      </c>
      <c r="AC53">
        <v>90.88</v>
      </c>
      <c r="AD53">
        <v>45.5</v>
      </c>
      <c r="AE53">
        <v>80</v>
      </c>
      <c r="AF53">
        <v>40</v>
      </c>
      <c r="AG53">
        <v>11.1</v>
      </c>
      <c r="AH53">
        <v>38.36</v>
      </c>
      <c r="AI53">
        <v>38.36</v>
      </c>
      <c r="AJ53">
        <v>26.13</v>
      </c>
      <c r="AK53">
        <v>186</v>
      </c>
      <c r="AL53">
        <v>79</v>
      </c>
    </row>
    <row r="54" spans="1:38">
      <c r="A54" t="s">
        <v>96</v>
      </c>
      <c r="B54" s="34">
        <v>152.13</v>
      </c>
      <c r="C54" s="34">
        <v>46.97</v>
      </c>
      <c r="D54" s="93">
        <f t="shared" si="0"/>
        <v>89.449999999999989</v>
      </c>
      <c r="E54" s="34">
        <v>0</v>
      </c>
      <c r="F54" s="34"/>
      <c r="G54" s="34"/>
      <c r="H54" s="34"/>
      <c r="I54" s="34"/>
      <c r="J54" s="37">
        <v>14.82</v>
      </c>
      <c r="K54" s="37">
        <v>14.82</v>
      </c>
      <c r="L54" s="37">
        <v>15.19</v>
      </c>
      <c r="M54">
        <v>72.010000000000005</v>
      </c>
      <c r="N54">
        <v>272.22000000000003</v>
      </c>
      <c r="O54">
        <v>48.4</v>
      </c>
      <c r="P54">
        <v>0</v>
      </c>
      <c r="Q54">
        <v>6.01</v>
      </c>
      <c r="R54" s="93">
        <v>29.81</v>
      </c>
      <c r="S54" s="93">
        <v>29.82</v>
      </c>
      <c r="T54" s="93">
        <v>29.82</v>
      </c>
      <c r="U54">
        <v>0</v>
      </c>
      <c r="V54">
        <v>130.80178699999999</v>
      </c>
      <c r="W54">
        <v>3.45</v>
      </c>
      <c r="X54">
        <v>48.48</v>
      </c>
      <c r="Y54">
        <v>16.149999999999999</v>
      </c>
      <c r="Z54">
        <v>16.16</v>
      </c>
      <c r="AA54">
        <v>229.17</v>
      </c>
      <c r="AB54">
        <v>45.83</v>
      </c>
      <c r="AC54">
        <v>90.22</v>
      </c>
      <c r="AD54">
        <v>45.5</v>
      </c>
      <c r="AE54">
        <v>81</v>
      </c>
      <c r="AF54">
        <v>40</v>
      </c>
      <c r="AG54">
        <v>11.31</v>
      </c>
      <c r="AH54">
        <v>39.799999999999997</v>
      </c>
      <c r="AI54">
        <v>39.799999999999997</v>
      </c>
      <c r="AJ54">
        <v>26.13</v>
      </c>
      <c r="AK54">
        <v>186</v>
      </c>
      <c r="AL54">
        <v>79</v>
      </c>
    </row>
    <row r="55" spans="1:38">
      <c r="A55" t="s">
        <v>97</v>
      </c>
      <c r="B55" s="34">
        <v>116.15</v>
      </c>
      <c r="C55" s="34">
        <v>31.94</v>
      </c>
      <c r="D55" s="93">
        <f t="shared" si="0"/>
        <v>89.449999999999989</v>
      </c>
      <c r="E55" s="34">
        <v>0</v>
      </c>
      <c r="F55" s="34"/>
      <c r="G55" s="34"/>
      <c r="H55" s="34"/>
      <c r="I55" s="34"/>
      <c r="J55" s="37">
        <v>14.73</v>
      </c>
      <c r="K55" s="37">
        <v>14.73</v>
      </c>
      <c r="L55" s="37">
        <v>15.1</v>
      </c>
      <c r="M55">
        <v>72.010000000000005</v>
      </c>
      <c r="N55">
        <v>272.22000000000003</v>
      </c>
      <c r="O55">
        <v>48.4</v>
      </c>
      <c r="P55">
        <v>0</v>
      </c>
      <c r="Q55">
        <v>6.01</v>
      </c>
      <c r="R55" s="93">
        <v>29.81</v>
      </c>
      <c r="S55" s="93">
        <v>29.82</v>
      </c>
      <c r="T55" s="93">
        <v>29.82</v>
      </c>
      <c r="U55">
        <v>0</v>
      </c>
      <c r="V55">
        <v>126.801524</v>
      </c>
      <c r="W55">
        <v>3.45</v>
      </c>
      <c r="X55">
        <v>51.08</v>
      </c>
      <c r="Y55">
        <v>17.02</v>
      </c>
      <c r="Z55">
        <v>17.03</v>
      </c>
      <c r="AA55">
        <v>229.17</v>
      </c>
      <c r="AB55">
        <v>45.83</v>
      </c>
      <c r="AC55">
        <v>89.2</v>
      </c>
      <c r="AD55">
        <v>45.5</v>
      </c>
      <c r="AE55">
        <v>81</v>
      </c>
      <c r="AF55">
        <v>41</v>
      </c>
      <c r="AG55">
        <v>11.6</v>
      </c>
      <c r="AH55">
        <v>40.43</v>
      </c>
      <c r="AI55">
        <v>40.43</v>
      </c>
      <c r="AJ55">
        <v>26.13</v>
      </c>
      <c r="AK55">
        <v>196</v>
      </c>
      <c r="AL55">
        <v>84</v>
      </c>
    </row>
    <row r="56" spans="1:38">
      <c r="A56" t="s">
        <v>98</v>
      </c>
      <c r="B56" s="34">
        <v>116.15</v>
      </c>
      <c r="C56" s="34">
        <v>31.94</v>
      </c>
      <c r="D56" s="93">
        <f t="shared" si="0"/>
        <v>89.449999999999989</v>
      </c>
      <c r="E56" s="34">
        <v>0</v>
      </c>
      <c r="F56" s="34"/>
      <c r="G56" s="34"/>
      <c r="H56" s="34"/>
      <c r="I56" s="34"/>
      <c r="J56" s="37">
        <v>14.57</v>
      </c>
      <c r="K56" s="37">
        <v>14.57</v>
      </c>
      <c r="L56" s="37">
        <v>14.94</v>
      </c>
      <c r="M56">
        <v>72.010000000000005</v>
      </c>
      <c r="N56">
        <v>272.22000000000003</v>
      </c>
      <c r="O56">
        <v>48.4</v>
      </c>
      <c r="P56">
        <v>0</v>
      </c>
      <c r="Q56">
        <v>7.41</v>
      </c>
      <c r="R56" s="93">
        <v>29.81</v>
      </c>
      <c r="S56" s="93">
        <v>29.82</v>
      </c>
      <c r="T56" s="93">
        <v>29.82</v>
      </c>
      <c r="U56">
        <v>0</v>
      </c>
      <c r="V56">
        <v>121.419175</v>
      </c>
      <c r="W56">
        <v>3.45</v>
      </c>
      <c r="X56">
        <v>52.1</v>
      </c>
      <c r="Y56">
        <v>17.350000000000001</v>
      </c>
      <c r="Z56">
        <v>17.37</v>
      </c>
      <c r="AA56">
        <v>229.17</v>
      </c>
      <c r="AB56">
        <v>45.83</v>
      </c>
      <c r="AC56">
        <v>87.67</v>
      </c>
      <c r="AD56">
        <v>45.5</v>
      </c>
      <c r="AE56">
        <v>82</v>
      </c>
      <c r="AF56">
        <v>41</v>
      </c>
      <c r="AG56">
        <v>11.71</v>
      </c>
      <c r="AH56">
        <v>42.42</v>
      </c>
      <c r="AI56">
        <v>42.42</v>
      </c>
      <c r="AJ56">
        <v>26.13</v>
      </c>
      <c r="AK56">
        <v>196</v>
      </c>
      <c r="AL56">
        <v>84</v>
      </c>
    </row>
    <row r="57" spans="1:38">
      <c r="A57" t="s">
        <v>99</v>
      </c>
      <c r="B57" s="34">
        <v>116.15</v>
      </c>
      <c r="C57" s="34">
        <v>31.94</v>
      </c>
      <c r="D57" s="93">
        <f t="shared" si="0"/>
        <v>89.449999999999989</v>
      </c>
      <c r="E57" s="34">
        <v>0</v>
      </c>
      <c r="F57" s="34"/>
      <c r="G57" s="34"/>
      <c r="H57" s="34"/>
      <c r="I57" s="34"/>
      <c r="J57" s="37">
        <v>14.34</v>
      </c>
      <c r="K57" s="37">
        <v>14.34</v>
      </c>
      <c r="L57" s="37">
        <v>14.71</v>
      </c>
      <c r="M57">
        <v>72.010000000000005</v>
      </c>
      <c r="N57">
        <v>272.22000000000003</v>
      </c>
      <c r="O57">
        <v>48.4</v>
      </c>
      <c r="P57">
        <v>0</v>
      </c>
      <c r="Q57">
        <v>7.41</v>
      </c>
      <c r="R57" s="93">
        <v>29.81</v>
      </c>
      <c r="S57" s="93">
        <v>29.82</v>
      </c>
      <c r="T57" s="93">
        <v>29.82</v>
      </c>
      <c r="U57">
        <v>0</v>
      </c>
      <c r="V57">
        <v>117.730368</v>
      </c>
      <c r="W57">
        <v>3.45</v>
      </c>
      <c r="X57">
        <v>53.38</v>
      </c>
      <c r="Y57">
        <v>17.79</v>
      </c>
      <c r="Z57">
        <v>17.79</v>
      </c>
      <c r="AA57">
        <v>229.17</v>
      </c>
      <c r="AB57">
        <v>45.83</v>
      </c>
      <c r="AC57">
        <v>85.64</v>
      </c>
      <c r="AD57">
        <v>44.5</v>
      </c>
      <c r="AE57">
        <v>80</v>
      </c>
      <c r="AF57">
        <v>40</v>
      </c>
      <c r="AG57">
        <v>12.03</v>
      </c>
      <c r="AH57">
        <v>44.32</v>
      </c>
      <c r="AI57">
        <v>44.32</v>
      </c>
      <c r="AJ57">
        <v>26.13</v>
      </c>
      <c r="AK57">
        <v>193</v>
      </c>
      <c r="AL57">
        <v>82</v>
      </c>
    </row>
    <row r="58" spans="1:38">
      <c r="A58" t="s">
        <v>100</v>
      </c>
      <c r="B58" s="34">
        <v>116.15</v>
      </c>
      <c r="C58" s="34">
        <v>31.94</v>
      </c>
      <c r="D58" s="93">
        <f t="shared" si="0"/>
        <v>89.449999999999989</v>
      </c>
      <c r="E58" s="34">
        <v>0</v>
      </c>
      <c r="F58" s="34"/>
      <c r="G58" s="34"/>
      <c r="H58" s="34"/>
      <c r="I58" s="34"/>
      <c r="J58" s="37">
        <v>14</v>
      </c>
      <c r="K58" s="37">
        <v>14</v>
      </c>
      <c r="L58" s="37">
        <v>14.34</v>
      </c>
      <c r="M58">
        <v>72.010000000000005</v>
      </c>
      <c r="N58">
        <v>272.22000000000003</v>
      </c>
      <c r="O58">
        <v>48.4</v>
      </c>
      <c r="P58">
        <v>0</v>
      </c>
      <c r="Q58">
        <v>7.41</v>
      </c>
      <c r="R58" s="93">
        <v>29.81</v>
      </c>
      <c r="S58" s="93">
        <v>29.82</v>
      </c>
      <c r="T58" s="93">
        <v>29.82</v>
      </c>
      <c r="U58">
        <v>0</v>
      </c>
      <c r="V58">
        <v>111.189792</v>
      </c>
      <c r="W58">
        <v>3.45</v>
      </c>
      <c r="X58">
        <v>54.79</v>
      </c>
      <c r="Y58">
        <v>18.260000000000002</v>
      </c>
      <c r="Z58">
        <v>18.260000000000002</v>
      </c>
      <c r="AA58">
        <v>229.17</v>
      </c>
      <c r="AB58">
        <v>45.83</v>
      </c>
      <c r="AC58">
        <v>83.3</v>
      </c>
      <c r="AD58">
        <v>43</v>
      </c>
      <c r="AE58">
        <v>77</v>
      </c>
      <c r="AF58">
        <v>38</v>
      </c>
      <c r="AG58">
        <v>14.81</v>
      </c>
      <c r="AH58">
        <v>46.05</v>
      </c>
      <c r="AI58">
        <v>46.05</v>
      </c>
      <c r="AJ58">
        <v>26.13</v>
      </c>
      <c r="AK58">
        <v>193</v>
      </c>
      <c r="AL58">
        <v>82</v>
      </c>
    </row>
    <row r="59" spans="1:38">
      <c r="A59" t="s">
        <v>101</v>
      </c>
      <c r="B59" s="34">
        <v>116.15</v>
      </c>
      <c r="C59" s="34">
        <v>31.94</v>
      </c>
      <c r="D59" s="93">
        <f t="shared" si="0"/>
        <v>89.449999999999989</v>
      </c>
      <c r="E59" s="34">
        <v>0</v>
      </c>
      <c r="F59" s="34"/>
      <c r="G59" s="34"/>
      <c r="H59" s="34"/>
      <c r="I59" s="34"/>
      <c r="J59" s="37">
        <v>13.63</v>
      </c>
      <c r="K59" s="37">
        <v>13.63</v>
      </c>
      <c r="L59" s="37">
        <v>13.97</v>
      </c>
      <c r="M59">
        <v>72.010000000000005</v>
      </c>
      <c r="N59">
        <v>272.22000000000003</v>
      </c>
      <c r="O59">
        <v>48.4</v>
      </c>
      <c r="P59">
        <v>0</v>
      </c>
      <c r="Q59">
        <v>7.41</v>
      </c>
      <c r="R59" s="93">
        <v>29.81</v>
      </c>
      <c r="S59" s="93">
        <v>29.82</v>
      </c>
      <c r="T59" s="93">
        <v>29.82</v>
      </c>
      <c r="U59">
        <v>0</v>
      </c>
      <c r="V59">
        <v>104.89254099999999</v>
      </c>
      <c r="W59">
        <v>3.45</v>
      </c>
      <c r="X59">
        <v>55.16</v>
      </c>
      <c r="Y59">
        <v>18.38</v>
      </c>
      <c r="Z59">
        <v>18.39</v>
      </c>
      <c r="AA59">
        <v>229.17</v>
      </c>
      <c r="AB59">
        <v>45.83</v>
      </c>
      <c r="AC59">
        <v>81.849999999999994</v>
      </c>
      <c r="AD59">
        <v>41</v>
      </c>
      <c r="AE59">
        <v>65</v>
      </c>
      <c r="AF59">
        <v>33</v>
      </c>
      <c r="AG59">
        <v>14.86</v>
      </c>
      <c r="AH59">
        <v>46.27</v>
      </c>
      <c r="AI59">
        <v>46.27</v>
      </c>
      <c r="AJ59">
        <v>26.13</v>
      </c>
      <c r="AK59">
        <v>193</v>
      </c>
      <c r="AL59">
        <v>82</v>
      </c>
    </row>
    <row r="60" spans="1:38">
      <c r="A60" t="s">
        <v>102</v>
      </c>
      <c r="B60" s="34">
        <v>146.27000000000001</v>
      </c>
      <c r="C60" s="34">
        <v>31.94</v>
      </c>
      <c r="D60" s="93">
        <f t="shared" si="0"/>
        <v>89.449999999999989</v>
      </c>
      <c r="E60" s="34">
        <v>0</v>
      </c>
      <c r="F60" s="34"/>
      <c r="G60" s="34"/>
      <c r="H60" s="34"/>
      <c r="I60" s="34"/>
      <c r="J60" s="37">
        <v>13.07</v>
      </c>
      <c r="K60" s="37">
        <v>13.07</v>
      </c>
      <c r="L60" s="37">
        <v>13.4</v>
      </c>
      <c r="M60">
        <v>111.31</v>
      </c>
      <c r="N60">
        <v>272.22000000000003</v>
      </c>
      <c r="O60">
        <v>101.38</v>
      </c>
      <c r="P60">
        <v>0</v>
      </c>
      <c r="Q60">
        <v>7.41</v>
      </c>
      <c r="R60" s="93">
        <v>29.81</v>
      </c>
      <c r="S60" s="93">
        <v>29.82</v>
      </c>
      <c r="T60" s="93">
        <v>29.82</v>
      </c>
      <c r="U60">
        <v>0</v>
      </c>
      <c r="V60">
        <v>99.364197000000004</v>
      </c>
      <c r="W60">
        <v>3.45</v>
      </c>
      <c r="X60">
        <v>55.4</v>
      </c>
      <c r="Y60">
        <v>18.45</v>
      </c>
      <c r="Z60">
        <v>18.47</v>
      </c>
      <c r="AA60">
        <v>229.17</v>
      </c>
      <c r="AB60">
        <v>45.83</v>
      </c>
      <c r="AC60">
        <v>80</v>
      </c>
      <c r="AD60">
        <v>40</v>
      </c>
      <c r="AE60">
        <v>61</v>
      </c>
      <c r="AF60">
        <v>31</v>
      </c>
      <c r="AG60">
        <v>14.88</v>
      </c>
      <c r="AH60">
        <v>47.95</v>
      </c>
      <c r="AI60">
        <v>47.95</v>
      </c>
      <c r="AJ60">
        <v>25.17</v>
      </c>
      <c r="AK60">
        <v>193</v>
      </c>
      <c r="AL60">
        <v>82</v>
      </c>
    </row>
    <row r="61" spans="1:38">
      <c r="A61" t="s">
        <v>103</v>
      </c>
      <c r="B61" s="34">
        <v>172.4</v>
      </c>
      <c r="C61" s="34">
        <v>56.14</v>
      </c>
      <c r="D61" s="93">
        <f t="shared" si="0"/>
        <v>89.449999999999989</v>
      </c>
      <c r="E61" s="34">
        <v>0</v>
      </c>
      <c r="F61" s="34"/>
      <c r="G61" s="34"/>
      <c r="H61" s="34"/>
      <c r="I61" s="34"/>
      <c r="J61" s="37">
        <v>12.54</v>
      </c>
      <c r="K61" s="37">
        <v>12.54</v>
      </c>
      <c r="L61" s="37">
        <v>12.84</v>
      </c>
      <c r="M61">
        <v>111.31</v>
      </c>
      <c r="N61">
        <v>272.22000000000003</v>
      </c>
      <c r="O61">
        <v>101.38</v>
      </c>
      <c r="P61">
        <v>0</v>
      </c>
      <c r="Q61">
        <v>7.41</v>
      </c>
      <c r="R61" s="93">
        <v>29.81</v>
      </c>
      <c r="S61" s="93">
        <v>29.82</v>
      </c>
      <c r="T61" s="93">
        <v>29.82</v>
      </c>
      <c r="U61">
        <v>0</v>
      </c>
      <c r="V61">
        <v>92.658159999999995</v>
      </c>
      <c r="W61">
        <v>3.45</v>
      </c>
      <c r="X61">
        <v>56.19</v>
      </c>
      <c r="Y61">
        <v>18.72</v>
      </c>
      <c r="Z61">
        <v>18.73</v>
      </c>
      <c r="AA61">
        <v>216.76</v>
      </c>
      <c r="AB61">
        <v>43.35</v>
      </c>
      <c r="AC61">
        <v>77.11</v>
      </c>
      <c r="AD61">
        <v>38.61</v>
      </c>
      <c r="AE61">
        <v>60</v>
      </c>
      <c r="AF61">
        <v>30</v>
      </c>
      <c r="AG61">
        <v>15.05</v>
      </c>
      <c r="AH61">
        <v>53.87</v>
      </c>
      <c r="AI61">
        <v>53.87</v>
      </c>
      <c r="AJ61">
        <v>25.17</v>
      </c>
      <c r="AK61">
        <v>186</v>
      </c>
      <c r="AL61">
        <v>79</v>
      </c>
    </row>
    <row r="62" spans="1:38">
      <c r="A62" t="s">
        <v>104</v>
      </c>
      <c r="B62" s="34">
        <v>172.4</v>
      </c>
      <c r="C62" s="34">
        <v>56.14</v>
      </c>
      <c r="D62" s="93">
        <f t="shared" si="0"/>
        <v>89.449999999999989</v>
      </c>
      <c r="E62" s="34">
        <v>0</v>
      </c>
      <c r="F62" s="34"/>
      <c r="G62" s="34"/>
      <c r="H62" s="34"/>
      <c r="I62" s="34"/>
      <c r="J62" s="37">
        <v>11.86</v>
      </c>
      <c r="K62" s="37">
        <v>11.86</v>
      </c>
      <c r="L62" s="37">
        <v>12.16</v>
      </c>
      <c r="M62">
        <v>111.31</v>
      </c>
      <c r="N62">
        <v>272.22000000000003</v>
      </c>
      <c r="O62">
        <v>101.38</v>
      </c>
      <c r="P62">
        <v>0</v>
      </c>
      <c r="Q62">
        <v>7.41</v>
      </c>
      <c r="R62" s="93">
        <v>29.81</v>
      </c>
      <c r="S62" s="93">
        <v>29.82</v>
      </c>
      <c r="T62" s="93">
        <v>29.82</v>
      </c>
      <c r="U62">
        <v>0</v>
      </c>
      <c r="V62">
        <v>85.368143000000003</v>
      </c>
      <c r="W62">
        <v>3.45</v>
      </c>
      <c r="X62">
        <v>56.4</v>
      </c>
      <c r="Y62">
        <v>18.79</v>
      </c>
      <c r="Z62">
        <v>18.8</v>
      </c>
      <c r="AA62">
        <v>203.35</v>
      </c>
      <c r="AB62">
        <v>40.67</v>
      </c>
      <c r="AC62">
        <v>74.680000000000007</v>
      </c>
      <c r="AD62">
        <v>36.71</v>
      </c>
      <c r="AE62">
        <v>57</v>
      </c>
      <c r="AF62">
        <v>28</v>
      </c>
      <c r="AG62">
        <v>15.64</v>
      </c>
      <c r="AH62">
        <v>54.08</v>
      </c>
      <c r="AI62">
        <v>54.08</v>
      </c>
      <c r="AJ62">
        <v>25.17</v>
      </c>
      <c r="AK62">
        <v>182</v>
      </c>
      <c r="AL62">
        <v>78</v>
      </c>
    </row>
    <row r="63" spans="1:38">
      <c r="A63" t="s">
        <v>105</v>
      </c>
      <c r="B63" s="34">
        <v>172.4</v>
      </c>
      <c r="C63" s="34">
        <v>56.14</v>
      </c>
      <c r="D63" s="93">
        <f t="shared" si="0"/>
        <v>89.449999999999989</v>
      </c>
      <c r="E63" s="34">
        <v>0</v>
      </c>
      <c r="F63" s="34"/>
      <c r="G63" s="34"/>
      <c r="H63" s="34"/>
      <c r="I63" s="34"/>
      <c r="J63" s="37">
        <v>11.14</v>
      </c>
      <c r="K63" s="37">
        <v>11.14</v>
      </c>
      <c r="L63" s="37">
        <v>11.42</v>
      </c>
      <c r="M63">
        <v>111.31</v>
      </c>
      <c r="N63">
        <v>272.22000000000003</v>
      </c>
      <c r="O63">
        <v>101.38</v>
      </c>
      <c r="P63">
        <v>0</v>
      </c>
      <c r="Q63">
        <v>7.41</v>
      </c>
      <c r="R63" s="93">
        <v>29.81</v>
      </c>
      <c r="S63" s="93">
        <v>29.82</v>
      </c>
      <c r="T63" s="93">
        <v>29.82</v>
      </c>
      <c r="U63">
        <v>3.39</v>
      </c>
      <c r="V63">
        <v>81.494409000000005</v>
      </c>
      <c r="W63">
        <v>3.45</v>
      </c>
      <c r="X63">
        <v>56.81</v>
      </c>
      <c r="Y63">
        <v>18.93</v>
      </c>
      <c r="Z63">
        <v>18.940000000000001</v>
      </c>
      <c r="AA63">
        <v>191.46</v>
      </c>
      <c r="AB63">
        <v>38.29</v>
      </c>
      <c r="AC63">
        <v>69.680000000000007</v>
      </c>
      <c r="AD63">
        <v>34.79</v>
      </c>
      <c r="AE63">
        <v>53</v>
      </c>
      <c r="AF63">
        <v>27</v>
      </c>
      <c r="AG63">
        <v>15.86</v>
      </c>
      <c r="AH63">
        <v>53.88</v>
      </c>
      <c r="AI63">
        <v>53.88</v>
      </c>
      <c r="AJ63">
        <v>28.07</v>
      </c>
      <c r="AK63">
        <v>168</v>
      </c>
      <c r="AL63">
        <v>72</v>
      </c>
    </row>
    <row r="64" spans="1:38">
      <c r="A64" t="s">
        <v>106</v>
      </c>
      <c r="B64" s="34">
        <v>201.44</v>
      </c>
      <c r="C64" s="34">
        <v>56.14</v>
      </c>
      <c r="D64" s="93">
        <f t="shared" si="0"/>
        <v>89.449999999999989</v>
      </c>
      <c r="E64" s="34">
        <v>0</v>
      </c>
      <c r="F64" s="34"/>
      <c r="G64" s="34"/>
      <c r="H64" s="34"/>
      <c r="I64" s="34"/>
      <c r="J64" s="37">
        <v>10.09</v>
      </c>
      <c r="K64" s="37">
        <v>10.09</v>
      </c>
      <c r="L64" s="37">
        <v>10.35</v>
      </c>
      <c r="M64">
        <v>111.31</v>
      </c>
      <c r="N64">
        <v>272.22000000000003</v>
      </c>
      <c r="O64">
        <v>101.38</v>
      </c>
      <c r="P64">
        <v>0</v>
      </c>
      <c r="Q64">
        <v>7.41</v>
      </c>
      <c r="R64" s="93">
        <v>29.81</v>
      </c>
      <c r="S64" s="93">
        <v>29.82</v>
      </c>
      <c r="T64" s="93">
        <v>29.82</v>
      </c>
      <c r="U64">
        <v>3.39</v>
      </c>
      <c r="V64">
        <v>72.978033999999994</v>
      </c>
      <c r="W64">
        <v>3.45</v>
      </c>
      <c r="X64">
        <v>56.41</v>
      </c>
      <c r="Y64">
        <v>18.809999999999999</v>
      </c>
      <c r="Z64">
        <v>18.8</v>
      </c>
      <c r="AA64">
        <v>174.98</v>
      </c>
      <c r="AB64">
        <v>35</v>
      </c>
      <c r="AC64">
        <v>64.33</v>
      </c>
      <c r="AD64">
        <v>32.61</v>
      </c>
      <c r="AE64">
        <v>51</v>
      </c>
      <c r="AF64">
        <v>25</v>
      </c>
      <c r="AG64">
        <v>15.93</v>
      </c>
      <c r="AH64">
        <v>53.05</v>
      </c>
      <c r="AI64">
        <v>53.05</v>
      </c>
      <c r="AJ64">
        <v>28.07</v>
      </c>
      <c r="AK64">
        <v>154</v>
      </c>
      <c r="AL64">
        <v>66</v>
      </c>
    </row>
    <row r="65" spans="1:38">
      <c r="A65" t="s">
        <v>107</v>
      </c>
      <c r="B65" s="34">
        <v>226.31</v>
      </c>
      <c r="C65" s="34">
        <v>56.14</v>
      </c>
      <c r="D65" s="93">
        <f t="shared" si="0"/>
        <v>89.449999999999989</v>
      </c>
      <c r="E65" s="34">
        <v>0</v>
      </c>
      <c r="F65" s="34"/>
      <c r="G65" s="34"/>
      <c r="H65" s="34"/>
      <c r="I65" s="34"/>
      <c r="J65" s="37">
        <v>9.1199999999999992</v>
      </c>
      <c r="K65" s="37">
        <v>9.1199999999999992</v>
      </c>
      <c r="L65" s="37">
        <v>9.35</v>
      </c>
      <c r="M65">
        <v>111.31</v>
      </c>
      <c r="N65">
        <v>272.22000000000003</v>
      </c>
      <c r="O65">
        <v>101.38</v>
      </c>
      <c r="P65">
        <v>0</v>
      </c>
      <c r="Q65">
        <v>7.41</v>
      </c>
      <c r="R65" s="93">
        <v>29.81</v>
      </c>
      <c r="S65" s="93">
        <v>29.82</v>
      </c>
      <c r="T65" s="93">
        <v>29.82</v>
      </c>
      <c r="U65">
        <v>3.39</v>
      </c>
      <c r="V65">
        <v>63.663553</v>
      </c>
      <c r="W65">
        <v>3.45</v>
      </c>
      <c r="X65">
        <v>56.19</v>
      </c>
      <c r="Y65">
        <v>18.72</v>
      </c>
      <c r="Z65">
        <v>18.73</v>
      </c>
      <c r="AA65">
        <v>157.41</v>
      </c>
      <c r="AB65">
        <v>31.48</v>
      </c>
      <c r="AC65">
        <v>58.49</v>
      </c>
      <c r="AD65">
        <v>30.22</v>
      </c>
      <c r="AE65">
        <v>48</v>
      </c>
      <c r="AF65">
        <v>24</v>
      </c>
      <c r="AG65">
        <v>16.010000000000002</v>
      </c>
      <c r="AH65">
        <v>45.55</v>
      </c>
      <c r="AI65">
        <v>45.55</v>
      </c>
      <c r="AJ65">
        <v>28.07</v>
      </c>
      <c r="AK65">
        <v>147</v>
      </c>
      <c r="AL65">
        <v>63</v>
      </c>
    </row>
    <row r="66" spans="1:38">
      <c r="A66" t="s">
        <v>108</v>
      </c>
      <c r="B66" s="34">
        <v>226.31</v>
      </c>
      <c r="C66" s="34">
        <v>74.22</v>
      </c>
      <c r="D66" s="93">
        <f t="shared" si="0"/>
        <v>89.449999999999989</v>
      </c>
      <c r="E66" s="34">
        <v>0</v>
      </c>
      <c r="F66" s="34"/>
      <c r="G66" s="34"/>
      <c r="H66" s="34"/>
      <c r="I66" s="34"/>
      <c r="J66" s="37">
        <v>8</v>
      </c>
      <c r="K66" s="37">
        <v>8</v>
      </c>
      <c r="L66" s="37">
        <v>8.1999999999999993</v>
      </c>
      <c r="M66">
        <v>111.31</v>
      </c>
      <c r="N66">
        <v>272.22000000000003</v>
      </c>
      <c r="O66">
        <v>101.38</v>
      </c>
      <c r="P66">
        <v>0</v>
      </c>
      <c r="Q66">
        <v>7.41</v>
      </c>
      <c r="R66" s="93">
        <v>29.81</v>
      </c>
      <c r="S66" s="93">
        <v>29.82</v>
      </c>
      <c r="T66" s="93">
        <v>29.82</v>
      </c>
      <c r="U66">
        <v>3.39</v>
      </c>
      <c r="V66">
        <v>54.144678999999996</v>
      </c>
      <c r="W66">
        <v>3.45</v>
      </c>
      <c r="X66">
        <v>56.15</v>
      </c>
      <c r="Y66">
        <v>18.71</v>
      </c>
      <c r="Z66">
        <v>18.72</v>
      </c>
      <c r="AA66">
        <v>135.78</v>
      </c>
      <c r="AB66">
        <v>27.16</v>
      </c>
      <c r="AC66">
        <v>52.19</v>
      </c>
      <c r="AD66">
        <v>27.64</v>
      </c>
      <c r="AE66">
        <v>43</v>
      </c>
      <c r="AF66">
        <v>21</v>
      </c>
      <c r="AG66">
        <v>15.88</v>
      </c>
      <c r="AH66">
        <v>45.07</v>
      </c>
      <c r="AI66">
        <v>45.07</v>
      </c>
      <c r="AJ66">
        <v>28.07</v>
      </c>
      <c r="AK66">
        <v>130</v>
      </c>
      <c r="AL66">
        <v>55</v>
      </c>
    </row>
    <row r="67" spans="1:38">
      <c r="A67" t="s">
        <v>109</v>
      </c>
      <c r="B67" s="34">
        <v>226.31</v>
      </c>
      <c r="C67" s="34">
        <v>74.22</v>
      </c>
      <c r="D67" s="93">
        <f t="shared" si="0"/>
        <v>89.449999999999989</v>
      </c>
      <c r="E67" s="34">
        <v>0</v>
      </c>
      <c r="F67" s="34"/>
      <c r="G67" s="34"/>
      <c r="H67" s="34"/>
      <c r="I67" s="34"/>
      <c r="J67" s="37">
        <v>6.82</v>
      </c>
      <c r="K67" s="37">
        <v>6.82</v>
      </c>
      <c r="L67" s="37">
        <v>6.99</v>
      </c>
      <c r="M67">
        <v>111.31</v>
      </c>
      <c r="N67">
        <v>272.22000000000003</v>
      </c>
      <c r="O67">
        <v>101.38</v>
      </c>
      <c r="P67">
        <v>1.02</v>
      </c>
      <c r="Q67">
        <v>7.41</v>
      </c>
      <c r="R67" s="93">
        <v>29.81</v>
      </c>
      <c r="S67" s="93">
        <v>29.82</v>
      </c>
      <c r="T67" s="93">
        <v>29.82</v>
      </c>
      <c r="U67">
        <v>3.47</v>
      </c>
      <c r="V67">
        <v>44.022359000000002</v>
      </c>
      <c r="W67">
        <v>3.49</v>
      </c>
      <c r="X67">
        <v>54.56</v>
      </c>
      <c r="Y67">
        <v>18.170000000000002</v>
      </c>
      <c r="Z67">
        <v>18.190000000000001</v>
      </c>
      <c r="AA67">
        <v>117.06</v>
      </c>
      <c r="AB67">
        <v>23.41</v>
      </c>
      <c r="AC67">
        <v>45.4</v>
      </c>
      <c r="AD67">
        <v>24.79</v>
      </c>
      <c r="AE67">
        <v>39</v>
      </c>
      <c r="AF67">
        <v>19</v>
      </c>
      <c r="AG67">
        <v>15.81</v>
      </c>
      <c r="AH67">
        <v>44.18</v>
      </c>
      <c r="AI67">
        <v>44.18</v>
      </c>
      <c r="AJ67">
        <v>30</v>
      </c>
      <c r="AK67">
        <v>116</v>
      </c>
      <c r="AL67">
        <v>49</v>
      </c>
    </row>
    <row r="68" spans="1:38">
      <c r="A68" t="s">
        <v>110</v>
      </c>
      <c r="B68" s="34">
        <v>226.31</v>
      </c>
      <c r="C68" s="34">
        <v>74.22</v>
      </c>
      <c r="D68" s="93">
        <f t="shared" ref="D68:D98" si="1">R68+S68+T68</f>
        <v>89.449999999999989</v>
      </c>
      <c r="E68" s="34">
        <v>0</v>
      </c>
      <c r="F68" s="34"/>
      <c r="G68" s="34"/>
      <c r="H68" s="34"/>
      <c r="I68" s="34"/>
      <c r="J68" s="37">
        <v>5.6</v>
      </c>
      <c r="K68" s="37">
        <v>5.6</v>
      </c>
      <c r="L68" s="37">
        <v>5.73</v>
      </c>
      <c r="M68">
        <v>111.31</v>
      </c>
      <c r="N68">
        <v>272.22000000000003</v>
      </c>
      <c r="O68">
        <v>101.38</v>
      </c>
      <c r="P68">
        <v>1.56</v>
      </c>
      <c r="Q68">
        <v>7.41</v>
      </c>
      <c r="R68" s="93">
        <v>29.81</v>
      </c>
      <c r="S68" s="93">
        <v>29.82</v>
      </c>
      <c r="T68" s="93">
        <v>29.82</v>
      </c>
      <c r="U68">
        <v>3.47</v>
      </c>
      <c r="V68">
        <v>33.948703999999999</v>
      </c>
      <c r="W68">
        <v>3.49</v>
      </c>
      <c r="X68">
        <v>52.85</v>
      </c>
      <c r="Y68">
        <v>17.600000000000001</v>
      </c>
      <c r="Z68">
        <v>17.62</v>
      </c>
      <c r="AA68">
        <v>98.78</v>
      </c>
      <c r="AB68">
        <v>19.760000000000002</v>
      </c>
      <c r="AC68">
        <v>38.56</v>
      </c>
      <c r="AD68">
        <v>22.62</v>
      </c>
      <c r="AE68">
        <v>31</v>
      </c>
      <c r="AF68">
        <v>16</v>
      </c>
      <c r="AG68">
        <v>14.84</v>
      </c>
      <c r="AH68">
        <v>43.66</v>
      </c>
      <c r="AI68">
        <v>43.66</v>
      </c>
      <c r="AJ68">
        <v>30</v>
      </c>
      <c r="AK68">
        <v>102</v>
      </c>
      <c r="AL68">
        <v>43</v>
      </c>
    </row>
    <row r="69" spans="1:38">
      <c r="A69" t="s">
        <v>111</v>
      </c>
      <c r="B69" s="34">
        <v>226.31</v>
      </c>
      <c r="C69" s="34">
        <v>74.22</v>
      </c>
      <c r="D69" s="93">
        <f t="shared" si="1"/>
        <v>89.45</v>
      </c>
      <c r="E69" s="34">
        <v>0</v>
      </c>
      <c r="F69" s="34"/>
      <c r="G69" s="34"/>
      <c r="H69" s="34"/>
      <c r="I69" s="34"/>
      <c r="J69" s="37">
        <v>4.24</v>
      </c>
      <c r="K69" s="37">
        <v>4.24</v>
      </c>
      <c r="L69" s="37">
        <v>4.3499999999999996</v>
      </c>
      <c r="M69">
        <v>111.31</v>
      </c>
      <c r="N69">
        <v>272.22000000000003</v>
      </c>
      <c r="O69">
        <v>101.38</v>
      </c>
      <c r="P69">
        <v>2.4900000000000002</v>
      </c>
      <c r="Q69">
        <v>7.41</v>
      </c>
      <c r="R69" s="93">
        <v>28.41</v>
      </c>
      <c r="S69" s="93">
        <v>30.52</v>
      </c>
      <c r="T69" s="93">
        <v>30.52</v>
      </c>
      <c r="U69">
        <v>3.47</v>
      </c>
      <c r="V69">
        <v>22.132842</v>
      </c>
      <c r="W69">
        <v>3.49</v>
      </c>
      <c r="X69">
        <v>51.41</v>
      </c>
      <c r="Y69">
        <v>17.13</v>
      </c>
      <c r="Z69">
        <v>17.14</v>
      </c>
      <c r="AA69">
        <v>79.900000000000006</v>
      </c>
      <c r="AB69">
        <v>15.98</v>
      </c>
      <c r="AC69">
        <v>31.33</v>
      </c>
      <c r="AD69">
        <v>19.18</v>
      </c>
      <c r="AE69">
        <v>26</v>
      </c>
      <c r="AF69">
        <v>13</v>
      </c>
      <c r="AG69">
        <v>13.84</v>
      </c>
      <c r="AH69">
        <v>43.41</v>
      </c>
      <c r="AI69">
        <v>43.41</v>
      </c>
      <c r="AJ69">
        <v>30.97</v>
      </c>
      <c r="AK69">
        <v>84</v>
      </c>
      <c r="AL69">
        <v>36</v>
      </c>
    </row>
    <row r="70" spans="1:38">
      <c r="A70" t="s">
        <v>112</v>
      </c>
      <c r="B70" s="34">
        <v>226.31</v>
      </c>
      <c r="C70" s="34">
        <v>74.22</v>
      </c>
      <c r="D70" s="93">
        <f t="shared" si="1"/>
        <v>55.94</v>
      </c>
      <c r="E70" s="34">
        <v>0</v>
      </c>
      <c r="F70" s="34"/>
      <c r="G70" s="34"/>
      <c r="H70" s="34"/>
      <c r="I70" s="34"/>
      <c r="J70" s="37">
        <v>2.99</v>
      </c>
      <c r="K70" s="37">
        <v>2.99</v>
      </c>
      <c r="L70" s="37">
        <v>3.06</v>
      </c>
      <c r="M70">
        <v>111.31</v>
      </c>
      <c r="N70">
        <v>272.22000000000003</v>
      </c>
      <c r="O70">
        <v>101.38</v>
      </c>
      <c r="P70">
        <v>2.81</v>
      </c>
      <c r="Q70">
        <v>7.41</v>
      </c>
      <c r="R70" s="93">
        <v>12.88</v>
      </c>
      <c r="S70" s="93">
        <v>25</v>
      </c>
      <c r="T70" s="93">
        <v>18.059999999999999</v>
      </c>
      <c r="U70">
        <v>3.47</v>
      </c>
      <c r="V70">
        <v>15.154280999999999</v>
      </c>
      <c r="W70">
        <v>3.49</v>
      </c>
      <c r="X70">
        <v>49.75</v>
      </c>
      <c r="Y70">
        <v>16.59</v>
      </c>
      <c r="Z70">
        <v>16.579999999999998</v>
      </c>
      <c r="AA70">
        <v>61.32</v>
      </c>
      <c r="AB70">
        <v>12.26</v>
      </c>
      <c r="AC70">
        <v>24.59</v>
      </c>
      <c r="AD70">
        <v>15.44</v>
      </c>
      <c r="AE70">
        <v>19</v>
      </c>
      <c r="AF70">
        <v>9</v>
      </c>
      <c r="AG70">
        <v>13.27</v>
      </c>
      <c r="AH70">
        <v>43</v>
      </c>
      <c r="AI70">
        <v>43</v>
      </c>
      <c r="AJ70">
        <v>30.97</v>
      </c>
      <c r="AK70">
        <v>63</v>
      </c>
      <c r="AL70">
        <v>27</v>
      </c>
    </row>
    <row r="71" spans="1:38">
      <c r="A71" t="s">
        <v>113</v>
      </c>
      <c r="B71" s="34">
        <v>226.31</v>
      </c>
      <c r="C71" s="34">
        <v>74.22</v>
      </c>
      <c r="D71" s="93">
        <f t="shared" si="1"/>
        <v>25.450000000000003</v>
      </c>
      <c r="E71" s="34">
        <v>0</v>
      </c>
      <c r="F71" s="34"/>
      <c r="G71" s="34"/>
      <c r="H71" s="34"/>
      <c r="I71" s="34"/>
      <c r="J71" s="37">
        <v>2.0499999999999998</v>
      </c>
      <c r="K71" s="37">
        <v>2.0499999999999998</v>
      </c>
      <c r="L71" s="37">
        <v>2.11</v>
      </c>
      <c r="M71">
        <v>111.31</v>
      </c>
      <c r="N71">
        <v>272.22000000000003</v>
      </c>
      <c r="O71">
        <v>101.38</v>
      </c>
      <c r="P71">
        <v>3.12</v>
      </c>
      <c r="Q71">
        <v>7.41</v>
      </c>
      <c r="R71" s="93">
        <v>0.6</v>
      </c>
      <c r="S71" s="93">
        <v>20</v>
      </c>
      <c r="T71" s="93">
        <v>4.8499999999999996</v>
      </c>
      <c r="U71">
        <v>3.47</v>
      </c>
      <c r="V71">
        <v>9.0711560000000002</v>
      </c>
      <c r="W71">
        <v>3.49</v>
      </c>
      <c r="X71">
        <v>47.05</v>
      </c>
      <c r="Y71">
        <v>15.68</v>
      </c>
      <c r="Z71">
        <v>15.68</v>
      </c>
      <c r="AA71">
        <v>44.64</v>
      </c>
      <c r="AB71">
        <v>8.93</v>
      </c>
      <c r="AC71">
        <v>17.48</v>
      </c>
      <c r="AD71">
        <v>11.58</v>
      </c>
      <c r="AE71">
        <v>15</v>
      </c>
      <c r="AF71">
        <v>8</v>
      </c>
      <c r="AG71">
        <v>14.94</v>
      </c>
      <c r="AH71">
        <v>42.95</v>
      </c>
      <c r="AI71">
        <v>42.95</v>
      </c>
      <c r="AJ71">
        <v>31.94</v>
      </c>
      <c r="AK71">
        <v>49</v>
      </c>
      <c r="AL71">
        <v>21</v>
      </c>
    </row>
    <row r="72" spans="1:38">
      <c r="A72" t="s">
        <v>114</v>
      </c>
      <c r="B72" s="34">
        <v>226.31</v>
      </c>
      <c r="C72" s="34">
        <v>74.22</v>
      </c>
      <c r="D72" s="93">
        <f t="shared" si="1"/>
        <v>17</v>
      </c>
      <c r="E72" s="34">
        <v>0</v>
      </c>
      <c r="F72" s="34"/>
      <c r="G72" s="34"/>
      <c r="H72" s="34"/>
      <c r="I72" s="34"/>
      <c r="J72" s="37">
        <v>1.27</v>
      </c>
      <c r="K72" s="37">
        <v>1.27</v>
      </c>
      <c r="L72" s="37">
        <v>1.3</v>
      </c>
      <c r="M72">
        <v>111.31</v>
      </c>
      <c r="N72">
        <v>272.22000000000003</v>
      </c>
      <c r="O72">
        <v>101.38</v>
      </c>
      <c r="P72">
        <v>3.5</v>
      </c>
      <c r="Q72">
        <v>7.41</v>
      </c>
      <c r="R72" s="93">
        <v>1</v>
      </c>
      <c r="S72" s="93">
        <v>15</v>
      </c>
      <c r="T72" s="93">
        <v>1</v>
      </c>
      <c r="U72">
        <v>3.47</v>
      </c>
      <c r="V72">
        <v>4.0781270000000003</v>
      </c>
      <c r="W72">
        <v>3.49</v>
      </c>
      <c r="X72">
        <v>45.21</v>
      </c>
      <c r="Y72">
        <v>15.06</v>
      </c>
      <c r="Z72">
        <v>15.07</v>
      </c>
      <c r="AA72">
        <v>29.75</v>
      </c>
      <c r="AB72">
        <v>5.95</v>
      </c>
      <c r="AC72">
        <v>11.03</v>
      </c>
      <c r="AD72">
        <v>9.82</v>
      </c>
      <c r="AE72">
        <v>20</v>
      </c>
      <c r="AF72">
        <v>10</v>
      </c>
      <c r="AG72">
        <v>14.76</v>
      </c>
      <c r="AH72">
        <v>42.07</v>
      </c>
      <c r="AI72">
        <v>42.07</v>
      </c>
      <c r="AJ72">
        <v>31.94</v>
      </c>
      <c r="AK72">
        <v>21</v>
      </c>
      <c r="AL72">
        <v>9</v>
      </c>
    </row>
    <row r="73" spans="1:38">
      <c r="A73" t="s">
        <v>115</v>
      </c>
      <c r="B73" s="34">
        <v>226.31</v>
      </c>
      <c r="C73" s="34">
        <v>74.22</v>
      </c>
      <c r="D73" s="93">
        <f t="shared" si="1"/>
        <v>8.84</v>
      </c>
      <c r="E73" s="34">
        <v>0</v>
      </c>
      <c r="F73" s="34"/>
      <c r="G73" s="34"/>
      <c r="H73" s="34"/>
      <c r="I73" s="34"/>
      <c r="J73" s="37">
        <v>0.65</v>
      </c>
      <c r="K73" s="37">
        <v>0.65</v>
      </c>
      <c r="L73" s="37">
        <v>0.67</v>
      </c>
      <c r="M73">
        <v>111.31</v>
      </c>
      <c r="N73">
        <v>272.22000000000003</v>
      </c>
      <c r="O73">
        <v>101.38</v>
      </c>
      <c r="P73">
        <v>3.5</v>
      </c>
      <c r="Q73">
        <v>7.41</v>
      </c>
      <c r="R73" s="93">
        <v>0</v>
      </c>
      <c r="S73" s="93">
        <v>8.74</v>
      </c>
      <c r="T73" s="93">
        <v>0.1</v>
      </c>
      <c r="U73">
        <v>3.47</v>
      </c>
      <c r="V73">
        <v>2.3164539999999998</v>
      </c>
      <c r="W73">
        <v>3.49</v>
      </c>
      <c r="X73">
        <v>43.21</v>
      </c>
      <c r="Y73">
        <v>14.41</v>
      </c>
      <c r="Z73">
        <v>14.4</v>
      </c>
      <c r="AA73">
        <v>17.68</v>
      </c>
      <c r="AB73">
        <v>3.54</v>
      </c>
      <c r="AC73">
        <v>5.73</v>
      </c>
      <c r="AD73">
        <v>6.46</v>
      </c>
      <c r="AE73">
        <v>18</v>
      </c>
      <c r="AF73">
        <v>9</v>
      </c>
      <c r="AG73">
        <v>14.23</v>
      </c>
      <c r="AH73">
        <v>40.700000000000003</v>
      </c>
      <c r="AI73">
        <v>40.700000000000003</v>
      </c>
      <c r="AJ73">
        <v>31.94</v>
      </c>
      <c r="AK73">
        <v>14</v>
      </c>
      <c r="AL73">
        <v>6</v>
      </c>
    </row>
    <row r="74" spans="1:38">
      <c r="A74" t="s">
        <v>116</v>
      </c>
      <c r="B74" s="34">
        <v>226.31</v>
      </c>
      <c r="C74" s="34">
        <v>74.22</v>
      </c>
      <c r="D74" s="93">
        <f t="shared" si="1"/>
        <v>2.7</v>
      </c>
      <c r="E74" s="34">
        <v>0</v>
      </c>
      <c r="F74" s="34"/>
      <c r="G74" s="34"/>
      <c r="H74" s="34"/>
      <c r="I74" s="34"/>
      <c r="J74" s="37">
        <v>0.23</v>
      </c>
      <c r="K74" s="37">
        <v>0.23</v>
      </c>
      <c r="L74" s="37">
        <v>0.24</v>
      </c>
      <c r="M74">
        <v>111.31</v>
      </c>
      <c r="N74">
        <v>272.22000000000003</v>
      </c>
      <c r="O74">
        <v>101.38</v>
      </c>
      <c r="P74">
        <v>3.5</v>
      </c>
      <c r="Q74">
        <v>7.41</v>
      </c>
      <c r="R74" s="93">
        <v>0</v>
      </c>
      <c r="S74" s="93">
        <v>2.7</v>
      </c>
      <c r="T74" s="93">
        <v>0</v>
      </c>
      <c r="U74">
        <v>3.47</v>
      </c>
      <c r="V74">
        <v>8.7596999999999994E-2</v>
      </c>
      <c r="W74">
        <v>3.49</v>
      </c>
      <c r="X74">
        <v>41.28</v>
      </c>
      <c r="Y74">
        <v>13.75</v>
      </c>
      <c r="Z74">
        <v>13.76</v>
      </c>
      <c r="AA74">
        <v>8.81</v>
      </c>
      <c r="AB74">
        <v>1.76</v>
      </c>
      <c r="AC74">
        <v>1.62</v>
      </c>
      <c r="AD74">
        <v>3.79</v>
      </c>
      <c r="AE74">
        <v>17</v>
      </c>
      <c r="AF74">
        <v>8</v>
      </c>
      <c r="AG74">
        <v>12.01</v>
      </c>
      <c r="AH74">
        <v>30.01</v>
      </c>
      <c r="AI74">
        <v>30.01</v>
      </c>
      <c r="AJ74">
        <v>31.94</v>
      </c>
      <c r="AK74">
        <v>7</v>
      </c>
      <c r="AL74">
        <v>3</v>
      </c>
    </row>
    <row r="75" spans="1:38">
      <c r="A75" t="s">
        <v>117</v>
      </c>
      <c r="B75" s="34">
        <v>226.31</v>
      </c>
      <c r="C75" s="34">
        <v>74.22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0.03</v>
      </c>
      <c r="K75" s="37">
        <v>0.03</v>
      </c>
      <c r="L75" s="37">
        <v>0.03</v>
      </c>
      <c r="M75">
        <v>111.31</v>
      </c>
      <c r="N75">
        <v>272.22000000000003</v>
      </c>
      <c r="O75">
        <v>101.38</v>
      </c>
      <c r="P75">
        <v>3.58</v>
      </c>
      <c r="Q75">
        <v>7.41</v>
      </c>
      <c r="R75" s="93">
        <v>0</v>
      </c>
      <c r="S75" s="93">
        <v>0</v>
      </c>
      <c r="T75" s="93">
        <v>0</v>
      </c>
      <c r="U75">
        <v>3.54</v>
      </c>
      <c r="V75">
        <v>0</v>
      </c>
      <c r="W75">
        <v>3.49</v>
      </c>
      <c r="X75">
        <v>40.53</v>
      </c>
      <c r="Y75">
        <v>13.51</v>
      </c>
      <c r="Z75">
        <v>13.51</v>
      </c>
      <c r="AA75">
        <v>3.23</v>
      </c>
      <c r="AB75">
        <v>0.64</v>
      </c>
      <c r="AC75">
        <v>0.33</v>
      </c>
      <c r="AD75">
        <v>1.92</v>
      </c>
      <c r="AE75">
        <v>10</v>
      </c>
      <c r="AF75">
        <v>5</v>
      </c>
      <c r="AG75">
        <v>11.68</v>
      </c>
      <c r="AH75">
        <v>28.67</v>
      </c>
      <c r="AI75">
        <v>28.67</v>
      </c>
      <c r="AJ75">
        <v>31.94</v>
      </c>
      <c r="AK75">
        <v>6</v>
      </c>
      <c r="AL75">
        <v>2</v>
      </c>
    </row>
    <row r="76" spans="1:38">
      <c r="A76" t="s">
        <v>118</v>
      </c>
      <c r="B76" s="34">
        <v>226.31</v>
      </c>
      <c r="C76" s="34">
        <v>74.22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111.31</v>
      </c>
      <c r="N76">
        <v>272.22000000000003</v>
      </c>
      <c r="O76">
        <v>101.38</v>
      </c>
      <c r="P76">
        <v>3.58</v>
      </c>
      <c r="Q76">
        <v>7.41</v>
      </c>
      <c r="R76" s="93">
        <v>0</v>
      </c>
      <c r="S76" s="93">
        <v>0</v>
      </c>
      <c r="T76" s="93">
        <v>0</v>
      </c>
      <c r="U76">
        <v>3.54</v>
      </c>
      <c r="V76">
        <v>0</v>
      </c>
      <c r="W76">
        <v>3.49</v>
      </c>
      <c r="X76">
        <v>39.409999999999997</v>
      </c>
      <c r="Y76">
        <v>13.12</v>
      </c>
      <c r="Z76">
        <v>13.14</v>
      </c>
      <c r="AA76">
        <v>2.79</v>
      </c>
      <c r="AB76">
        <v>0.56000000000000005</v>
      </c>
      <c r="AC76">
        <v>0</v>
      </c>
      <c r="AD76">
        <v>0.6</v>
      </c>
      <c r="AE76">
        <v>7</v>
      </c>
      <c r="AF76">
        <v>3</v>
      </c>
      <c r="AG76">
        <v>11.01</v>
      </c>
      <c r="AH76">
        <v>28.01</v>
      </c>
      <c r="AI76">
        <v>28.01</v>
      </c>
      <c r="AJ76">
        <v>31.94</v>
      </c>
      <c r="AK76">
        <v>4</v>
      </c>
      <c r="AL76">
        <v>1</v>
      </c>
    </row>
    <row r="77" spans="1:38">
      <c r="A77" t="s">
        <v>119</v>
      </c>
      <c r="B77" s="34">
        <v>226.31</v>
      </c>
      <c r="C77" s="34">
        <v>74.22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111.31</v>
      </c>
      <c r="N77">
        <v>272.22000000000003</v>
      </c>
      <c r="O77">
        <v>101.38</v>
      </c>
      <c r="P77">
        <v>3.58</v>
      </c>
      <c r="Q77">
        <v>7.41</v>
      </c>
      <c r="R77" s="93">
        <v>0</v>
      </c>
      <c r="S77" s="93">
        <v>0</v>
      </c>
      <c r="T77" s="93">
        <v>0</v>
      </c>
      <c r="U77">
        <v>3.54</v>
      </c>
      <c r="V77">
        <v>0</v>
      </c>
      <c r="W77">
        <v>3.49</v>
      </c>
      <c r="X77">
        <v>38.39</v>
      </c>
      <c r="Y77">
        <v>12.78</v>
      </c>
      <c r="Z77">
        <v>12.8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8.18</v>
      </c>
      <c r="AH77">
        <v>23.34</v>
      </c>
      <c r="AI77">
        <v>23.34</v>
      </c>
      <c r="AJ77">
        <v>31.94</v>
      </c>
      <c r="AK77">
        <v>0</v>
      </c>
      <c r="AL77">
        <v>0</v>
      </c>
    </row>
    <row r="78" spans="1:38">
      <c r="A78" t="s">
        <v>120</v>
      </c>
      <c r="B78" s="34">
        <v>226.31</v>
      </c>
      <c r="C78" s="34">
        <v>74.22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111.31</v>
      </c>
      <c r="N78">
        <v>272.22000000000003</v>
      </c>
      <c r="O78">
        <v>101.38</v>
      </c>
      <c r="P78">
        <v>3.58</v>
      </c>
      <c r="Q78">
        <v>7.41</v>
      </c>
      <c r="R78" s="93">
        <v>0</v>
      </c>
      <c r="S78" s="93">
        <v>0</v>
      </c>
      <c r="T78" s="93">
        <v>0</v>
      </c>
      <c r="U78">
        <v>3.54</v>
      </c>
      <c r="V78">
        <v>0</v>
      </c>
      <c r="W78">
        <v>3.49</v>
      </c>
      <c r="X78">
        <v>38.03</v>
      </c>
      <c r="Y78">
        <v>12.66</v>
      </c>
      <c r="Z78">
        <v>12.68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8.09</v>
      </c>
      <c r="AH78">
        <v>22.67</v>
      </c>
      <c r="AI78">
        <v>22.67</v>
      </c>
      <c r="AJ78">
        <v>31.94</v>
      </c>
      <c r="AK78">
        <v>0</v>
      </c>
      <c r="AL78">
        <v>0</v>
      </c>
    </row>
    <row r="79" spans="1:38">
      <c r="A79" t="s">
        <v>121</v>
      </c>
      <c r="B79" s="34">
        <v>226.31</v>
      </c>
      <c r="C79" s="34">
        <v>74.22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111.31</v>
      </c>
      <c r="N79">
        <v>272.22000000000003</v>
      </c>
      <c r="O79">
        <v>101.38</v>
      </c>
      <c r="P79">
        <v>3.66</v>
      </c>
      <c r="Q79">
        <v>7.41</v>
      </c>
      <c r="R79" s="93">
        <v>0</v>
      </c>
      <c r="S79" s="93">
        <v>0</v>
      </c>
      <c r="T79" s="93">
        <v>0</v>
      </c>
      <c r="U79">
        <v>3.39</v>
      </c>
      <c r="V79">
        <v>0</v>
      </c>
      <c r="W79">
        <v>3.53</v>
      </c>
      <c r="X79">
        <v>25.94</v>
      </c>
      <c r="Y79">
        <v>8.6300000000000008</v>
      </c>
      <c r="Z79">
        <v>8.65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8.01</v>
      </c>
      <c r="AH79">
        <v>22.34</v>
      </c>
      <c r="AI79">
        <v>22.34</v>
      </c>
      <c r="AJ79">
        <v>31.94</v>
      </c>
      <c r="AK79">
        <v>0</v>
      </c>
      <c r="AL79">
        <v>0</v>
      </c>
    </row>
    <row r="80" spans="1:38">
      <c r="A80" t="s">
        <v>122</v>
      </c>
      <c r="B80" s="34">
        <v>226.31</v>
      </c>
      <c r="C80" s="34">
        <v>74.22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111.31</v>
      </c>
      <c r="N80">
        <v>272.22000000000003</v>
      </c>
      <c r="O80">
        <v>101.38</v>
      </c>
      <c r="P80">
        <v>3.66</v>
      </c>
      <c r="Q80">
        <v>7.41</v>
      </c>
      <c r="R80" s="93">
        <v>0</v>
      </c>
      <c r="S80" s="93">
        <v>0</v>
      </c>
      <c r="T80" s="93">
        <v>0</v>
      </c>
      <c r="U80">
        <v>3.39</v>
      </c>
      <c r="V80">
        <v>0</v>
      </c>
      <c r="W80">
        <v>3.53</v>
      </c>
      <c r="X80">
        <v>25.21</v>
      </c>
      <c r="Y80">
        <v>8.4</v>
      </c>
      <c r="Z80">
        <v>8.4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7.84</v>
      </c>
      <c r="AH80">
        <v>22.28</v>
      </c>
      <c r="AI80">
        <v>22.28</v>
      </c>
      <c r="AJ80">
        <v>31.94</v>
      </c>
      <c r="AK80">
        <v>0</v>
      </c>
      <c r="AL80">
        <v>0</v>
      </c>
    </row>
    <row r="81" spans="1:38">
      <c r="A81" t="s">
        <v>123</v>
      </c>
      <c r="B81" s="34">
        <v>226.31</v>
      </c>
      <c r="C81" s="34">
        <v>74.22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111.31</v>
      </c>
      <c r="N81">
        <v>272.22000000000003</v>
      </c>
      <c r="O81">
        <v>101.38</v>
      </c>
      <c r="P81">
        <v>3.66</v>
      </c>
      <c r="Q81">
        <v>7.41</v>
      </c>
      <c r="R81" s="93">
        <v>0</v>
      </c>
      <c r="S81" s="93">
        <v>0</v>
      </c>
      <c r="T81" s="93">
        <v>0</v>
      </c>
      <c r="U81">
        <v>3.39</v>
      </c>
      <c r="V81">
        <v>0</v>
      </c>
      <c r="W81">
        <v>3.53</v>
      </c>
      <c r="X81">
        <v>23.82</v>
      </c>
      <c r="Y81">
        <v>7.93</v>
      </c>
      <c r="Z81">
        <v>7.94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7.51</v>
      </c>
      <c r="AH81">
        <v>22.01</v>
      </c>
      <c r="AI81">
        <v>22.01</v>
      </c>
      <c r="AJ81">
        <v>31.94</v>
      </c>
      <c r="AK81">
        <v>0</v>
      </c>
      <c r="AL81">
        <v>0</v>
      </c>
    </row>
    <row r="82" spans="1:38">
      <c r="A82" t="s">
        <v>124</v>
      </c>
      <c r="B82" s="34">
        <v>226.31</v>
      </c>
      <c r="C82" s="34">
        <v>74.22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111.31</v>
      </c>
      <c r="N82">
        <v>272.22000000000003</v>
      </c>
      <c r="O82">
        <v>101.38</v>
      </c>
      <c r="P82">
        <v>3.66</v>
      </c>
      <c r="Q82">
        <v>7.41</v>
      </c>
      <c r="R82" s="93">
        <v>0</v>
      </c>
      <c r="S82" s="93">
        <v>0</v>
      </c>
      <c r="T82" s="93">
        <v>0</v>
      </c>
      <c r="U82">
        <v>3.39</v>
      </c>
      <c r="V82">
        <v>0</v>
      </c>
      <c r="W82">
        <v>3.53</v>
      </c>
      <c r="X82">
        <v>22.95</v>
      </c>
      <c r="Y82">
        <v>7.64</v>
      </c>
      <c r="Z82">
        <v>7.65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7.41</v>
      </c>
      <c r="AH82">
        <v>35.22</v>
      </c>
      <c r="AI82">
        <v>35.22</v>
      </c>
      <c r="AJ82">
        <v>31.94</v>
      </c>
      <c r="AK82">
        <v>0</v>
      </c>
      <c r="AL82">
        <v>0</v>
      </c>
    </row>
    <row r="83" spans="1:38">
      <c r="A83" t="s">
        <v>125</v>
      </c>
      <c r="B83" s="34">
        <v>226.31</v>
      </c>
      <c r="C83" s="34">
        <v>74.22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111.31</v>
      </c>
      <c r="N83">
        <v>272.22000000000003</v>
      </c>
      <c r="O83">
        <v>101.38</v>
      </c>
      <c r="P83">
        <v>3.66</v>
      </c>
      <c r="Q83">
        <v>7.41</v>
      </c>
      <c r="R83" s="93">
        <v>0</v>
      </c>
      <c r="S83" s="93">
        <v>0</v>
      </c>
      <c r="T83" s="93">
        <v>0</v>
      </c>
      <c r="U83">
        <v>3.39</v>
      </c>
      <c r="V83">
        <v>0</v>
      </c>
      <c r="W83">
        <v>3.49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34.78</v>
      </c>
      <c r="AI83">
        <v>34.78</v>
      </c>
      <c r="AJ83">
        <v>31.94</v>
      </c>
      <c r="AK83">
        <v>0</v>
      </c>
      <c r="AL83">
        <v>0</v>
      </c>
    </row>
    <row r="84" spans="1:38">
      <c r="A84" t="s">
        <v>126</v>
      </c>
      <c r="B84" s="34">
        <v>226.31</v>
      </c>
      <c r="C84" s="34">
        <v>74.22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111.31</v>
      </c>
      <c r="N84">
        <v>272.22000000000003</v>
      </c>
      <c r="O84">
        <v>101.38</v>
      </c>
      <c r="P84">
        <v>3.66</v>
      </c>
      <c r="Q84">
        <v>7.41</v>
      </c>
      <c r="R84" s="93">
        <v>0</v>
      </c>
      <c r="S84" s="93">
        <v>0</v>
      </c>
      <c r="T84" s="93">
        <v>0</v>
      </c>
      <c r="U84">
        <v>3.39</v>
      </c>
      <c r="V84">
        <v>0</v>
      </c>
      <c r="W84">
        <v>3.49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28.55</v>
      </c>
      <c r="AI84">
        <v>28.55</v>
      </c>
      <c r="AJ84">
        <v>31.94</v>
      </c>
      <c r="AK84">
        <v>0</v>
      </c>
      <c r="AL84">
        <v>0</v>
      </c>
    </row>
    <row r="85" spans="1:38">
      <c r="A85" t="s">
        <v>127</v>
      </c>
      <c r="B85" s="34">
        <v>226.31</v>
      </c>
      <c r="C85" s="34">
        <v>74.22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111.31</v>
      </c>
      <c r="N85">
        <v>272.22000000000003</v>
      </c>
      <c r="O85">
        <v>101.38</v>
      </c>
      <c r="P85">
        <v>3.66</v>
      </c>
      <c r="Q85">
        <v>7.41</v>
      </c>
      <c r="R85" s="93">
        <v>0</v>
      </c>
      <c r="S85" s="93">
        <v>0</v>
      </c>
      <c r="T85" s="93">
        <v>0</v>
      </c>
      <c r="U85">
        <v>3.39</v>
      </c>
      <c r="V85">
        <v>0</v>
      </c>
      <c r="W85">
        <v>3.49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28.51</v>
      </c>
      <c r="AI85">
        <v>28.51</v>
      </c>
      <c r="AJ85">
        <v>31.94</v>
      </c>
      <c r="AK85">
        <v>0</v>
      </c>
      <c r="AL85">
        <v>0</v>
      </c>
    </row>
    <row r="86" spans="1:38">
      <c r="A86" t="s">
        <v>128</v>
      </c>
      <c r="B86" s="34">
        <v>226.31</v>
      </c>
      <c r="C86" s="34">
        <v>74.22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111.31</v>
      </c>
      <c r="N86">
        <v>272.22000000000003</v>
      </c>
      <c r="O86">
        <v>101.38</v>
      </c>
      <c r="P86">
        <v>3.66</v>
      </c>
      <c r="Q86">
        <v>7.41</v>
      </c>
      <c r="R86" s="93">
        <v>0</v>
      </c>
      <c r="S86" s="93">
        <v>0</v>
      </c>
      <c r="T86" s="93">
        <v>0</v>
      </c>
      <c r="U86">
        <v>3.39</v>
      </c>
      <c r="V86">
        <v>0</v>
      </c>
      <c r="W86">
        <v>3.49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28.09</v>
      </c>
      <c r="AI86">
        <v>28.09</v>
      </c>
      <c r="AJ86">
        <v>31.94</v>
      </c>
      <c r="AK86">
        <v>0</v>
      </c>
      <c r="AL86">
        <v>0</v>
      </c>
    </row>
    <row r="87" spans="1:38">
      <c r="A87" t="s">
        <v>129</v>
      </c>
      <c r="B87" s="34">
        <v>226.31</v>
      </c>
      <c r="C87" s="34">
        <v>74.22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111.31</v>
      </c>
      <c r="N87">
        <v>272.22000000000003</v>
      </c>
      <c r="O87">
        <v>101.38</v>
      </c>
      <c r="P87">
        <v>3.58</v>
      </c>
      <c r="Q87">
        <v>7.41</v>
      </c>
      <c r="R87" s="93">
        <v>0</v>
      </c>
      <c r="S87" s="93">
        <v>0</v>
      </c>
      <c r="T87" s="93">
        <v>0</v>
      </c>
      <c r="U87">
        <v>3.23</v>
      </c>
      <c r="V87">
        <v>0</v>
      </c>
      <c r="W87">
        <v>3.49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28.02</v>
      </c>
      <c r="AI87">
        <v>28.02</v>
      </c>
      <c r="AJ87">
        <v>31.94</v>
      </c>
      <c r="AK87">
        <v>0</v>
      </c>
      <c r="AL87">
        <v>0</v>
      </c>
    </row>
    <row r="88" spans="1:38">
      <c r="A88" t="s">
        <v>130</v>
      </c>
      <c r="B88" s="34">
        <v>226.31</v>
      </c>
      <c r="C88" s="34">
        <v>74.22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111.31</v>
      </c>
      <c r="N88">
        <v>272.22000000000003</v>
      </c>
      <c r="O88">
        <v>101.38</v>
      </c>
      <c r="P88">
        <v>3.58</v>
      </c>
      <c r="Q88">
        <v>7.41</v>
      </c>
      <c r="R88" s="93">
        <v>0</v>
      </c>
      <c r="S88" s="93">
        <v>0</v>
      </c>
      <c r="T88" s="93">
        <v>0</v>
      </c>
      <c r="U88">
        <v>3.23</v>
      </c>
      <c r="V88">
        <v>0</v>
      </c>
      <c r="W88">
        <v>3.49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27.22</v>
      </c>
      <c r="AI88">
        <v>27.22</v>
      </c>
      <c r="AJ88">
        <v>31.94</v>
      </c>
      <c r="AK88">
        <v>0</v>
      </c>
      <c r="AL88">
        <v>0</v>
      </c>
    </row>
    <row r="89" spans="1:38">
      <c r="A89" t="s">
        <v>131</v>
      </c>
      <c r="B89" s="34">
        <v>226.31</v>
      </c>
      <c r="C89" s="34">
        <v>74.22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111.31</v>
      </c>
      <c r="N89">
        <v>272.22000000000003</v>
      </c>
      <c r="O89">
        <v>101.38</v>
      </c>
      <c r="P89">
        <v>3.58</v>
      </c>
      <c r="Q89">
        <v>7.41</v>
      </c>
      <c r="R89" s="93">
        <v>0</v>
      </c>
      <c r="S89" s="93">
        <v>0</v>
      </c>
      <c r="T89" s="93">
        <v>0</v>
      </c>
      <c r="U89">
        <v>3.23</v>
      </c>
      <c r="V89">
        <v>0</v>
      </c>
      <c r="W89">
        <v>3.49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26.51</v>
      </c>
      <c r="AI89">
        <v>26.51</v>
      </c>
      <c r="AJ89">
        <v>31.94</v>
      </c>
      <c r="AK89">
        <v>0</v>
      </c>
      <c r="AL89">
        <v>0</v>
      </c>
    </row>
    <row r="90" spans="1:38">
      <c r="A90" t="s">
        <v>132</v>
      </c>
      <c r="B90" s="34">
        <v>226.31</v>
      </c>
      <c r="C90" s="34">
        <v>74.22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111.31</v>
      </c>
      <c r="N90">
        <v>272.22000000000003</v>
      </c>
      <c r="O90">
        <v>101.38</v>
      </c>
      <c r="P90">
        <v>3.58</v>
      </c>
      <c r="Q90">
        <v>7.41</v>
      </c>
      <c r="R90" s="93">
        <v>0</v>
      </c>
      <c r="S90" s="93">
        <v>0</v>
      </c>
      <c r="T90" s="93">
        <v>0</v>
      </c>
      <c r="U90">
        <v>3.23</v>
      </c>
      <c r="V90">
        <v>0</v>
      </c>
      <c r="W90">
        <v>3.49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26.01</v>
      </c>
      <c r="AI90">
        <v>26.01</v>
      </c>
      <c r="AJ90">
        <v>31.94</v>
      </c>
      <c r="AK90">
        <v>0</v>
      </c>
      <c r="AL90">
        <v>0</v>
      </c>
    </row>
    <row r="91" spans="1:38">
      <c r="A91" t="s">
        <v>133</v>
      </c>
      <c r="B91" s="34">
        <v>226.31</v>
      </c>
      <c r="C91" s="34">
        <v>74.22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111.31</v>
      </c>
      <c r="N91">
        <v>272.22000000000003</v>
      </c>
      <c r="O91">
        <v>101.38</v>
      </c>
      <c r="P91">
        <v>3.5</v>
      </c>
      <c r="Q91">
        <v>7.41</v>
      </c>
      <c r="R91" s="93">
        <v>0</v>
      </c>
      <c r="S91" s="93">
        <v>0</v>
      </c>
      <c r="T91" s="93">
        <v>0</v>
      </c>
      <c r="U91">
        <v>3.23</v>
      </c>
      <c r="V91">
        <v>0</v>
      </c>
      <c r="W91">
        <v>3.49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25.84</v>
      </c>
      <c r="AI91">
        <v>25.84</v>
      </c>
      <c r="AJ91">
        <v>31.94</v>
      </c>
      <c r="AK91">
        <v>0</v>
      </c>
      <c r="AL91">
        <v>0</v>
      </c>
    </row>
    <row r="92" spans="1:38">
      <c r="A92" t="s">
        <v>134</v>
      </c>
      <c r="B92" s="34">
        <v>226.31</v>
      </c>
      <c r="C92" s="34">
        <v>74.22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111.31</v>
      </c>
      <c r="N92">
        <v>272.22000000000003</v>
      </c>
      <c r="O92">
        <v>101.38</v>
      </c>
      <c r="P92">
        <v>3.5</v>
      </c>
      <c r="Q92">
        <v>7.41</v>
      </c>
      <c r="R92" s="93">
        <v>0</v>
      </c>
      <c r="S92" s="93">
        <v>0</v>
      </c>
      <c r="T92" s="93">
        <v>0</v>
      </c>
      <c r="U92">
        <v>3.23</v>
      </c>
      <c r="V92">
        <v>0</v>
      </c>
      <c r="W92">
        <v>3.49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25.51</v>
      </c>
      <c r="AI92">
        <v>25.51</v>
      </c>
      <c r="AJ92">
        <v>31.94</v>
      </c>
      <c r="AK92">
        <v>0</v>
      </c>
      <c r="AL92">
        <v>0</v>
      </c>
    </row>
    <row r="93" spans="1:38">
      <c r="A93" t="s">
        <v>135</v>
      </c>
      <c r="B93" s="34">
        <v>226.31</v>
      </c>
      <c r="C93" s="34">
        <v>74.22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111.31</v>
      </c>
      <c r="N93">
        <v>272.22000000000003</v>
      </c>
      <c r="O93">
        <v>101.38</v>
      </c>
      <c r="P93">
        <v>3.5</v>
      </c>
      <c r="Q93">
        <v>7.41</v>
      </c>
      <c r="R93" s="93">
        <v>0</v>
      </c>
      <c r="S93" s="93">
        <v>0</v>
      </c>
      <c r="T93" s="93">
        <v>0</v>
      </c>
      <c r="U93">
        <v>3.23</v>
      </c>
      <c r="V93">
        <v>0</v>
      </c>
      <c r="W93">
        <v>3.49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25.01</v>
      </c>
      <c r="AI93">
        <v>25.01</v>
      </c>
      <c r="AJ93">
        <v>31.94</v>
      </c>
      <c r="AK93">
        <v>0</v>
      </c>
      <c r="AL93">
        <v>0</v>
      </c>
    </row>
    <row r="94" spans="1:38">
      <c r="A94" t="s">
        <v>136</v>
      </c>
      <c r="B94" s="34">
        <v>226.31</v>
      </c>
      <c r="C94" s="34">
        <v>74.22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111.31</v>
      </c>
      <c r="N94">
        <v>272.22000000000003</v>
      </c>
      <c r="O94">
        <v>101.38</v>
      </c>
      <c r="P94">
        <v>3.5</v>
      </c>
      <c r="Q94">
        <v>7.41</v>
      </c>
      <c r="R94" s="93">
        <v>0</v>
      </c>
      <c r="S94" s="93">
        <v>0</v>
      </c>
      <c r="T94" s="93">
        <v>0</v>
      </c>
      <c r="U94">
        <v>3.23</v>
      </c>
      <c r="V94">
        <v>0</v>
      </c>
      <c r="W94">
        <v>3.49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24.01</v>
      </c>
      <c r="AI94">
        <v>24.01</v>
      </c>
      <c r="AJ94">
        <v>31.94</v>
      </c>
      <c r="AK94">
        <v>0</v>
      </c>
      <c r="AL94">
        <v>0</v>
      </c>
    </row>
    <row r="95" spans="1:38">
      <c r="A95" t="s">
        <v>137</v>
      </c>
      <c r="B95" s="34">
        <v>226.31</v>
      </c>
      <c r="C95" s="34">
        <v>74.22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111.31</v>
      </c>
      <c r="N95">
        <v>272.22000000000003</v>
      </c>
      <c r="O95">
        <v>101.38</v>
      </c>
      <c r="P95">
        <v>3.5</v>
      </c>
      <c r="Q95">
        <v>7.41</v>
      </c>
      <c r="R95" s="93">
        <v>0</v>
      </c>
      <c r="S95" s="93">
        <v>0</v>
      </c>
      <c r="T95" s="93">
        <v>0</v>
      </c>
      <c r="U95">
        <v>3.23</v>
      </c>
      <c r="V95">
        <v>0</v>
      </c>
      <c r="W95">
        <v>3.45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23.67</v>
      </c>
      <c r="AI95">
        <v>23.67</v>
      </c>
      <c r="AJ95">
        <v>30.97</v>
      </c>
      <c r="AK95">
        <v>0</v>
      </c>
      <c r="AL95">
        <v>0</v>
      </c>
    </row>
    <row r="96" spans="1:38">
      <c r="A96" t="s">
        <v>138</v>
      </c>
      <c r="B96" s="34">
        <v>226.31</v>
      </c>
      <c r="C96" s="34">
        <v>74.22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111.31</v>
      </c>
      <c r="N96">
        <v>272.22000000000003</v>
      </c>
      <c r="O96">
        <v>101.38</v>
      </c>
      <c r="P96">
        <v>3.5</v>
      </c>
      <c r="Q96">
        <v>7.41</v>
      </c>
      <c r="R96" s="93">
        <v>0</v>
      </c>
      <c r="S96" s="93">
        <v>0</v>
      </c>
      <c r="T96" s="93">
        <v>0</v>
      </c>
      <c r="U96">
        <v>3.23</v>
      </c>
      <c r="V96">
        <v>0</v>
      </c>
      <c r="W96">
        <v>3.45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23.34</v>
      </c>
      <c r="AI96">
        <v>23.34</v>
      </c>
      <c r="AJ96">
        <v>30.97</v>
      </c>
      <c r="AK96">
        <v>0</v>
      </c>
      <c r="AL96">
        <v>0</v>
      </c>
    </row>
    <row r="97" spans="1:50">
      <c r="A97" t="s">
        <v>139</v>
      </c>
      <c r="B97" s="34">
        <v>226.31</v>
      </c>
      <c r="C97" s="34">
        <v>74.22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111.31</v>
      </c>
      <c r="N97">
        <v>272.22000000000003</v>
      </c>
      <c r="O97">
        <v>101.38</v>
      </c>
      <c r="P97">
        <v>3.5</v>
      </c>
      <c r="Q97">
        <v>7.41</v>
      </c>
      <c r="R97" s="93">
        <v>0</v>
      </c>
      <c r="S97" s="93">
        <v>0</v>
      </c>
      <c r="T97" s="93">
        <v>0</v>
      </c>
      <c r="U97">
        <v>3.23</v>
      </c>
      <c r="V97">
        <v>0</v>
      </c>
      <c r="W97">
        <v>3.45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23</v>
      </c>
      <c r="AI97">
        <v>23</v>
      </c>
      <c r="AJ97">
        <v>30.97</v>
      </c>
      <c r="AK97">
        <v>0</v>
      </c>
      <c r="AL97">
        <v>0</v>
      </c>
    </row>
    <row r="98" spans="1:50">
      <c r="A98" t="s">
        <v>140</v>
      </c>
      <c r="B98" s="34">
        <v>226.31</v>
      </c>
      <c r="C98" s="34">
        <v>74.22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111.31</v>
      </c>
      <c r="N98">
        <v>272.22000000000003</v>
      </c>
      <c r="O98">
        <v>101.38</v>
      </c>
      <c r="P98">
        <v>3.5</v>
      </c>
      <c r="Q98">
        <v>7.41</v>
      </c>
      <c r="R98" s="93">
        <v>0</v>
      </c>
      <c r="S98" s="93">
        <v>0</v>
      </c>
      <c r="T98" s="93">
        <v>0</v>
      </c>
      <c r="U98">
        <v>3.23</v>
      </c>
      <c r="V98">
        <v>0</v>
      </c>
      <c r="W98">
        <v>3.45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22.67</v>
      </c>
      <c r="AI98">
        <v>22.67</v>
      </c>
      <c r="AJ98">
        <v>30.97</v>
      </c>
      <c r="AK98">
        <v>0</v>
      </c>
      <c r="AL98">
        <v>0</v>
      </c>
    </row>
    <row r="99" spans="1:50">
      <c r="A99" t="s">
        <v>141</v>
      </c>
      <c r="B99" s="34">
        <f>SUM(B3:B98)/4000</f>
        <v>5.0369525000000008</v>
      </c>
      <c r="C99" s="34">
        <f t="shared" ref="C99:P99" si="2">SUM(C3:C98)/4000</f>
        <v>1.6044700000000007</v>
      </c>
      <c r="D99" s="93">
        <f t="shared" ref="D99" si="3">SUM(D3:D98)/4000</f>
        <v>0.86456749999999949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0.109385</v>
      </c>
      <c r="K99" s="37">
        <f t="shared" si="2"/>
        <v>0.109385</v>
      </c>
      <c r="L99" s="37">
        <f t="shared" si="2"/>
        <v>0.11212000000000003</v>
      </c>
      <c r="M99">
        <f t="shared" si="2"/>
        <v>2.5155475000000007</v>
      </c>
      <c r="N99">
        <f t="shared" si="2"/>
        <v>6.5332800000000066</v>
      </c>
      <c r="O99">
        <f t="shared" si="2"/>
        <v>2.3006699999999989</v>
      </c>
      <c r="P99">
        <f t="shared" si="2"/>
        <v>6.3127500000000017E-2</v>
      </c>
      <c r="Q99">
        <f t="shared" ref="Q99:AF99" si="5">SUM(Q3:Q98)/4000</f>
        <v>0.16828999999999991</v>
      </c>
      <c r="R99" s="93">
        <f t="shared" si="5"/>
        <v>0.28224249999999979</v>
      </c>
      <c r="S99" s="93">
        <f t="shared" si="5"/>
        <v>0.29944250000000017</v>
      </c>
      <c r="T99" s="93">
        <f t="shared" si="5"/>
        <v>0.28288250000000009</v>
      </c>
      <c r="U99">
        <f t="shared" si="5"/>
        <v>6.437999999999991E-2</v>
      </c>
      <c r="V99">
        <f t="shared" si="5"/>
        <v>0.95259060925000005</v>
      </c>
      <c r="W99">
        <f t="shared" si="5"/>
        <v>8.2610000000000003E-2</v>
      </c>
      <c r="X99">
        <f t="shared" si="5"/>
        <v>0.88036250000000005</v>
      </c>
      <c r="Y99">
        <f t="shared" si="5"/>
        <v>0.2933724999999997</v>
      </c>
      <c r="Z99">
        <f t="shared" si="5"/>
        <v>0.29343999999999976</v>
      </c>
      <c r="AA99">
        <f t="shared" si="5"/>
        <v>1.7087600000000003</v>
      </c>
      <c r="AB99">
        <f t="shared" si="5"/>
        <v>0.34173500000000012</v>
      </c>
      <c r="AC99">
        <f t="shared" si="5"/>
        <v>0.64192250000000006</v>
      </c>
      <c r="AD99">
        <f t="shared" si="5"/>
        <v>0.33407999999999999</v>
      </c>
      <c r="AE99">
        <f t="shared" si="5"/>
        <v>0.59092250000000002</v>
      </c>
      <c r="AF99">
        <f t="shared" si="5"/>
        <v>0.29458000000000001</v>
      </c>
      <c r="AG99">
        <f t="shared" ref="AG99:AM99" si="6">SUM(AG3:AG98)/4000</f>
        <v>0.22888249999999996</v>
      </c>
      <c r="AH99">
        <f t="shared" si="6"/>
        <v>0.87788250000000045</v>
      </c>
      <c r="AI99">
        <f t="shared" si="6"/>
        <v>0.87788250000000045</v>
      </c>
      <c r="AJ99">
        <f t="shared" si="6"/>
        <v>0.70438500000000037</v>
      </c>
      <c r="AK99">
        <f t="shared" si="6"/>
        <v>1.4355599999999999</v>
      </c>
      <c r="AL99">
        <f t="shared" si="6"/>
        <v>0.61081249999999998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35.623445355191258</v>
      </c>
      <c r="K3">
        <v>509.61158056293777</v>
      </c>
      <c r="L3">
        <v>9.4223712997674731</v>
      </c>
      <c r="M3">
        <v>63.774957888826506</v>
      </c>
      <c r="N3">
        <v>25.73</v>
      </c>
      <c r="O3">
        <v>73.290220864661649</v>
      </c>
      <c r="P3">
        <v>20.221244157294297</v>
      </c>
      <c r="Q3">
        <v>7.2632796383510305</v>
      </c>
      <c r="R3">
        <v>11.05454452195322</v>
      </c>
      <c r="S3">
        <v>9.5860476365357314</v>
      </c>
      <c r="T3">
        <v>0</v>
      </c>
      <c r="U3">
        <v>51.390732623669379</v>
      </c>
      <c r="V3">
        <v>9.1042522432701904</v>
      </c>
      <c r="W3">
        <v>18.66170719844358</v>
      </c>
      <c r="X3">
        <v>43.187770540029412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14.475187999999999</v>
      </c>
      <c r="AF3">
        <v>6.1515000000000013</v>
      </c>
      <c r="AG3">
        <v>28.058795040000003</v>
      </c>
      <c r="AH3">
        <v>9.1502399999999984</v>
      </c>
      <c r="AI3">
        <v>0</v>
      </c>
      <c r="AJ3">
        <v>0</v>
      </c>
      <c r="AK3">
        <v>11.370960000000002</v>
      </c>
      <c r="AL3">
        <v>1.7337999999999998</v>
      </c>
      <c r="AM3">
        <v>0</v>
      </c>
      <c r="AN3">
        <v>0</v>
      </c>
      <c r="AO3">
        <v>4.7776176000000001</v>
      </c>
      <c r="AP3">
        <v>4.5010723102676975</v>
      </c>
      <c r="AQ3">
        <v>0</v>
      </c>
      <c r="AR3">
        <v>21.335599999999996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972.11109545809188</v>
      </c>
      <c r="DN3">
        <v>32.239932023107187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35.623445355191258</v>
      </c>
      <c r="K4">
        <v>509.61158056293777</v>
      </c>
      <c r="L4">
        <v>9.4223712997674731</v>
      </c>
      <c r="M4">
        <v>63.774957888826506</v>
      </c>
      <c r="N4">
        <v>25.73</v>
      </c>
      <c r="O4">
        <v>73.290220864661649</v>
      </c>
      <c r="P4">
        <v>20.449930111821082</v>
      </c>
      <c r="Q4">
        <v>8.7367791216216215</v>
      </c>
      <c r="R4">
        <v>11.05454452195322</v>
      </c>
      <c r="S4">
        <v>11.435037203571428</v>
      </c>
      <c r="T4">
        <v>0</v>
      </c>
      <c r="U4">
        <v>51.390732623669379</v>
      </c>
      <c r="V4">
        <v>9.1042522432701904</v>
      </c>
      <c r="W4">
        <v>18.66170719844358</v>
      </c>
      <c r="X4">
        <v>43.187770540029412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14.475187999999999</v>
      </c>
      <c r="AF4">
        <v>6.1515000000000013</v>
      </c>
      <c r="AG4">
        <v>28.058795040000003</v>
      </c>
      <c r="AH4">
        <v>9.1502399999999984</v>
      </c>
      <c r="AI4">
        <v>0</v>
      </c>
      <c r="AJ4">
        <v>0</v>
      </c>
      <c r="AK4">
        <v>11.370960000000002</v>
      </c>
      <c r="AL4">
        <v>1.7337999999999998</v>
      </c>
      <c r="AM4">
        <v>0</v>
      </c>
      <c r="AN4">
        <v>0</v>
      </c>
      <c r="AO4">
        <v>4.7776176000000001</v>
      </c>
      <c r="AP4">
        <v>4.5010723102676975</v>
      </c>
      <c r="AQ4">
        <v>0</v>
      </c>
      <c r="AR4">
        <v>21.335599999999996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975.54827839388031</v>
      </c>
      <c r="DN4">
        <v>32.353924092151786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35.623445355191258</v>
      </c>
      <c r="K5">
        <v>509.61158056293777</v>
      </c>
      <c r="L5">
        <v>9.4223712997674731</v>
      </c>
      <c r="M5">
        <v>63.774957888826506</v>
      </c>
      <c r="N5">
        <v>25.73</v>
      </c>
      <c r="O5">
        <v>73.290220864661649</v>
      </c>
      <c r="P5">
        <v>20.449930111821082</v>
      </c>
      <c r="Q5">
        <v>5.5165361842105254</v>
      </c>
      <c r="R5">
        <v>11.05454452195322</v>
      </c>
      <c r="S5">
        <v>8.4941464457509355</v>
      </c>
      <c r="T5">
        <v>0</v>
      </c>
      <c r="U5">
        <v>51.390732623669379</v>
      </c>
      <c r="V5">
        <v>9.1042522432701904</v>
      </c>
      <c r="W5">
        <v>18.66170719844358</v>
      </c>
      <c r="X5">
        <v>43.187770540029412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14.475187999999999</v>
      </c>
      <c r="AF5">
        <v>6.1515000000000013</v>
      </c>
      <c r="AG5">
        <v>28.058795040000003</v>
      </c>
      <c r="AH5">
        <v>9.1502399999999984</v>
      </c>
      <c r="AI5">
        <v>0</v>
      </c>
      <c r="AJ5">
        <v>0</v>
      </c>
      <c r="AK5">
        <v>11.370960000000002</v>
      </c>
      <c r="AL5">
        <v>1.7337999999999998</v>
      </c>
      <c r="AM5">
        <v>0</v>
      </c>
      <c r="AN5">
        <v>0</v>
      </c>
      <c r="AO5">
        <v>4.7776176000000001</v>
      </c>
      <c r="AP5">
        <v>4.5010723102676975</v>
      </c>
      <c r="AQ5">
        <v>0</v>
      </c>
      <c r="AR5">
        <v>3.8792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952.68886766587173</v>
      </c>
      <c r="DN5">
        <v>31.595801124928823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35.623445355191258</v>
      </c>
      <c r="K6">
        <v>509.61158056293777</v>
      </c>
      <c r="L6">
        <v>9.4223712997674731</v>
      </c>
      <c r="M6">
        <v>63.774957888826506</v>
      </c>
      <c r="N6">
        <v>25.73</v>
      </c>
      <c r="O6">
        <v>73.290220864661649</v>
      </c>
      <c r="P6">
        <v>20.449930111821082</v>
      </c>
      <c r="Q6">
        <v>5.5165361842105254</v>
      </c>
      <c r="R6">
        <v>11.05454452195322</v>
      </c>
      <c r="S6">
        <v>8.4941464457509355</v>
      </c>
      <c r="T6">
        <v>0</v>
      </c>
      <c r="U6">
        <v>51.390732623669379</v>
      </c>
      <c r="V6">
        <v>9.1042522432701904</v>
      </c>
      <c r="W6">
        <v>18.66170719844358</v>
      </c>
      <c r="X6">
        <v>43.187770540029412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14.475187999999999</v>
      </c>
      <c r="AF6">
        <v>6.1515000000000013</v>
      </c>
      <c r="AG6">
        <v>28.058795040000003</v>
      </c>
      <c r="AH6">
        <v>9.1502399999999984</v>
      </c>
      <c r="AI6">
        <v>0</v>
      </c>
      <c r="AJ6">
        <v>0</v>
      </c>
      <c r="AK6">
        <v>11.370960000000002</v>
      </c>
      <c r="AL6">
        <v>1.7337999999999998</v>
      </c>
      <c r="AM6">
        <v>0</v>
      </c>
      <c r="AN6">
        <v>0</v>
      </c>
      <c r="AO6">
        <v>4.7776176000000001</v>
      </c>
      <c r="AP6">
        <v>4.5010723102676975</v>
      </c>
      <c r="AQ6">
        <v>0</v>
      </c>
      <c r="AR6">
        <v>3.8792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952.68886766587173</v>
      </c>
      <c r="DN6">
        <v>31.595801124928823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35.623445355191258</v>
      </c>
      <c r="K7">
        <v>509.61158056293777</v>
      </c>
      <c r="L7">
        <v>9.4223712997674731</v>
      </c>
      <c r="M7">
        <v>63.774957888826506</v>
      </c>
      <c r="N7">
        <v>25.73</v>
      </c>
      <c r="O7">
        <v>73.290220864661649</v>
      </c>
      <c r="P7">
        <v>20.449930111821082</v>
      </c>
      <c r="Q7">
        <v>5.5165361842105254</v>
      </c>
      <c r="R7">
        <v>11.05454452195322</v>
      </c>
      <c r="S7">
        <v>8.4941464457509355</v>
      </c>
      <c r="T7">
        <v>0</v>
      </c>
      <c r="U7">
        <v>51.390732623669379</v>
      </c>
      <c r="V7">
        <v>9.1042522432701904</v>
      </c>
      <c r="W7">
        <v>18.66170719844358</v>
      </c>
      <c r="X7">
        <v>43.187770540029412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14.475187999999999</v>
      </c>
      <c r="AF7">
        <v>6.1515000000000013</v>
      </c>
      <c r="AG7">
        <v>28.058795040000003</v>
      </c>
      <c r="AH7">
        <v>9.1502399999999984</v>
      </c>
      <c r="AI7">
        <v>0</v>
      </c>
      <c r="AJ7">
        <v>0</v>
      </c>
      <c r="AK7">
        <v>11.370960000000002</v>
      </c>
      <c r="AL7">
        <v>26.873899999999995</v>
      </c>
      <c r="AM7">
        <v>0</v>
      </c>
      <c r="AN7">
        <v>0</v>
      </c>
      <c r="AO7">
        <v>4.7776176000000001</v>
      </c>
      <c r="AP7">
        <v>4.5010723102676975</v>
      </c>
      <c r="AQ7">
        <v>0</v>
      </c>
      <c r="AR7">
        <v>3.8792</v>
      </c>
      <c r="AS7">
        <v>4.7263999999999999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971.07488316839408</v>
      </c>
      <c r="DN7">
        <v>32.205565622406482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509.61158056293777</v>
      </c>
      <c r="L8">
        <v>9.4223712997674731</v>
      </c>
      <c r="M8">
        <v>63.774957888826506</v>
      </c>
      <c r="N8">
        <v>25.73</v>
      </c>
      <c r="O8">
        <v>73.290220864661649</v>
      </c>
      <c r="P8">
        <v>20.449930111821082</v>
      </c>
      <c r="Q8">
        <v>5.5165361842105254</v>
      </c>
      <c r="R8">
        <v>11.05454452195322</v>
      </c>
      <c r="S8">
        <v>8.4941464457509355</v>
      </c>
      <c r="T8">
        <v>0</v>
      </c>
      <c r="U8">
        <v>51.390732623669379</v>
      </c>
      <c r="V8">
        <v>9.1042522432701904</v>
      </c>
      <c r="W8">
        <v>18.66170719844358</v>
      </c>
      <c r="X8">
        <v>43.187770540029412</v>
      </c>
      <c r="Y8">
        <v>0</v>
      </c>
      <c r="Z8">
        <v>2.8638167999999999</v>
      </c>
      <c r="AA8">
        <v>0</v>
      </c>
      <c r="AB8">
        <v>0</v>
      </c>
      <c r="AC8">
        <v>0</v>
      </c>
      <c r="AD8">
        <v>4.0033800000000008</v>
      </c>
      <c r="AE8">
        <v>14.475187999999999</v>
      </c>
      <c r="AF8">
        <v>6.1515000000000013</v>
      </c>
      <c r="AG8">
        <v>28.058795040000003</v>
      </c>
      <c r="AH8">
        <v>9.1502399999999984</v>
      </c>
      <c r="AI8">
        <v>0</v>
      </c>
      <c r="AJ8">
        <v>0</v>
      </c>
      <c r="AK8">
        <v>11.370960000000002</v>
      </c>
      <c r="AL8">
        <v>59.217938999999994</v>
      </c>
      <c r="AM8">
        <v>0</v>
      </c>
      <c r="AN8">
        <v>0</v>
      </c>
      <c r="AO8">
        <v>4.7776176000000001</v>
      </c>
      <c r="AP8">
        <v>4.5010723102676975</v>
      </c>
      <c r="AQ8">
        <v>0</v>
      </c>
      <c r="AR8">
        <v>3.8792</v>
      </c>
      <c r="AS8">
        <v>4.431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970.38671551622861</v>
      </c>
      <c r="DN8">
        <v>32.182743719380767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509.61158056293777</v>
      </c>
      <c r="L9">
        <v>9.4223712997674731</v>
      </c>
      <c r="M9">
        <v>63.774957888826506</v>
      </c>
      <c r="N9">
        <v>25.73</v>
      </c>
      <c r="O9">
        <v>73.290220864661649</v>
      </c>
      <c r="P9">
        <v>20.449930111821082</v>
      </c>
      <c r="Q9">
        <v>5.5165361842105254</v>
      </c>
      <c r="R9">
        <v>11.05454452195322</v>
      </c>
      <c r="S9">
        <v>8.4941464457509355</v>
      </c>
      <c r="T9">
        <v>0</v>
      </c>
      <c r="U9">
        <v>51.390732623669379</v>
      </c>
      <c r="V9">
        <v>9.1042522432701904</v>
      </c>
      <c r="W9">
        <v>18.66170719844358</v>
      </c>
      <c r="X9">
        <v>43.187770540029412</v>
      </c>
      <c r="Y9">
        <v>0</v>
      </c>
      <c r="Z9">
        <v>2.8638167999999999</v>
      </c>
      <c r="AA9">
        <v>0</v>
      </c>
      <c r="AB9">
        <v>0</v>
      </c>
      <c r="AC9">
        <v>0</v>
      </c>
      <c r="AD9">
        <v>4.0033800000000008</v>
      </c>
      <c r="AE9">
        <v>14.475187999999999</v>
      </c>
      <c r="AF9">
        <v>6.1515000000000013</v>
      </c>
      <c r="AG9">
        <v>28.058795040000003</v>
      </c>
      <c r="AH9">
        <v>9.1502399999999984</v>
      </c>
      <c r="AI9">
        <v>0</v>
      </c>
      <c r="AJ9">
        <v>0</v>
      </c>
      <c r="AK9">
        <v>11.370960000000002</v>
      </c>
      <c r="AL9">
        <v>59.217938999999994</v>
      </c>
      <c r="AM9">
        <v>0</v>
      </c>
      <c r="AN9">
        <v>0</v>
      </c>
      <c r="AO9">
        <v>4.7776176000000001</v>
      </c>
      <c r="AP9">
        <v>4.5010723102676975</v>
      </c>
      <c r="AQ9">
        <v>0</v>
      </c>
      <c r="AR9">
        <v>3.8792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970.38671551622861</v>
      </c>
      <c r="DN9">
        <v>32.182743719380767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509.61158056293777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20.449930111821082</v>
      </c>
      <c r="Q10">
        <v>5.5165361842105254</v>
      </c>
      <c r="R10">
        <v>11.05454452195322</v>
      </c>
      <c r="S10">
        <v>8.4941464457509355</v>
      </c>
      <c r="T10">
        <v>0</v>
      </c>
      <c r="U10">
        <v>51.390732623669379</v>
      </c>
      <c r="V10">
        <v>9.1042522432701904</v>
      </c>
      <c r="W10">
        <v>18.66170719844358</v>
      </c>
      <c r="X10">
        <v>43.187770540029412</v>
      </c>
      <c r="Y10">
        <v>0</v>
      </c>
      <c r="Z10">
        <v>2.8638167999999999</v>
      </c>
      <c r="AA10">
        <v>0</v>
      </c>
      <c r="AB10">
        <v>0</v>
      </c>
      <c r="AC10">
        <v>0</v>
      </c>
      <c r="AD10">
        <v>4.0033800000000008</v>
      </c>
      <c r="AE10">
        <v>14.475187999999999</v>
      </c>
      <c r="AF10">
        <v>6.1515000000000013</v>
      </c>
      <c r="AG10">
        <v>28.058795040000003</v>
      </c>
      <c r="AH10">
        <v>9.1502399999999984</v>
      </c>
      <c r="AI10">
        <v>0</v>
      </c>
      <c r="AJ10">
        <v>0</v>
      </c>
      <c r="AK10">
        <v>11.370960000000002</v>
      </c>
      <c r="AL10">
        <v>59.217938999999994</v>
      </c>
      <c r="AM10">
        <v>0</v>
      </c>
      <c r="AN10">
        <v>0</v>
      </c>
      <c r="AO10">
        <v>4.7776176000000001</v>
      </c>
      <c r="AP10">
        <v>4.5010723102676975</v>
      </c>
      <c r="AQ10">
        <v>0</v>
      </c>
      <c r="AR10">
        <v>3.8792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970.38671551622861</v>
      </c>
      <c r="DN10">
        <v>32.182743719380767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509.61158056293777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20.449930111821082</v>
      </c>
      <c r="Q11">
        <v>5.5165361842105254</v>
      </c>
      <c r="R11">
        <v>11.05454452195322</v>
      </c>
      <c r="S11">
        <v>8.4941464457509355</v>
      </c>
      <c r="T11">
        <v>0</v>
      </c>
      <c r="U11">
        <v>51.390732623669379</v>
      </c>
      <c r="V11">
        <v>9.1042522432701904</v>
      </c>
      <c r="W11">
        <v>18.66170719844358</v>
      </c>
      <c r="X11">
        <v>43.187770540029412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4.0033800000000008</v>
      </c>
      <c r="AE11">
        <v>14.475187999999999</v>
      </c>
      <c r="AF11">
        <v>6.1515000000000013</v>
      </c>
      <c r="AG11">
        <v>28.058795040000003</v>
      </c>
      <c r="AH11">
        <v>9.1502399999999984</v>
      </c>
      <c r="AI11">
        <v>0</v>
      </c>
      <c r="AJ11">
        <v>0</v>
      </c>
      <c r="AK11">
        <v>11.370960000000002</v>
      </c>
      <c r="AL11">
        <v>59.217938999999994</v>
      </c>
      <c r="AM11">
        <v>0</v>
      </c>
      <c r="AN11">
        <v>0</v>
      </c>
      <c r="AO11">
        <v>4.7776176000000001</v>
      </c>
      <c r="AP11">
        <v>4.219755290875967</v>
      </c>
      <c r="AQ11">
        <v>0</v>
      </c>
      <c r="AR11">
        <v>3.8792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970.11444526436446</v>
      </c>
      <c r="DN11">
        <v>32.173696951853159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509.61158056293777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20.449930111821082</v>
      </c>
      <c r="Q12">
        <v>5.5165361842105254</v>
      </c>
      <c r="R12">
        <v>11.05454452195322</v>
      </c>
      <c r="S12">
        <v>8.4941464457509355</v>
      </c>
      <c r="T12">
        <v>0</v>
      </c>
      <c r="U12">
        <v>51.390732623669379</v>
      </c>
      <c r="V12">
        <v>9.1042522432701904</v>
      </c>
      <c r="W12">
        <v>18.66170719844358</v>
      </c>
      <c r="X12">
        <v>43.187770540029412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4.0033800000000008</v>
      </c>
      <c r="AE12">
        <v>14.475187999999999</v>
      </c>
      <c r="AF12">
        <v>6.1515000000000013</v>
      </c>
      <c r="AG12">
        <v>28.058795040000003</v>
      </c>
      <c r="AH12">
        <v>9.1502399999999984</v>
      </c>
      <c r="AI12">
        <v>0</v>
      </c>
      <c r="AJ12">
        <v>0</v>
      </c>
      <c r="AK12">
        <v>11.370960000000002</v>
      </c>
      <c r="AL12">
        <v>9.9693499999999986</v>
      </c>
      <c r="AM12">
        <v>0</v>
      </c>
      <c r="AN12">
        <v>0</v>
      </c>
      <c r="AO12">
        <v>4.7776176000000001</v>
      </c>
      <c r="AP12">
        <v>4.219755290875967</v>
      </c>
      <c r="AQ12">
        <v>0</v>
      </c>
      <c r="AR12">
        <v>3.8792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922.44673644723878</v>
      </c>
      <c r="DN12">
        <v>30.592816768978807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509.61158056293777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20.449930111821082</v>
      </c>
      <c r="Q13">
        <v>5.5165361842105254</v>
      </c>
      <c r="R13">
        <v>11.05454452195322</v>
      </c>
      <c r="S13">
        <v>8.4941464457509355</v>
      </c>
      <c r="T13">
        <v>0</v>
      </c>
      <c r="U13">
        <v>51.390732623669379</v>
      </c>
      <c r="V13">
        <v>9.1042522432701904</v>
      </c>
      <c r="W13">
        <v>18.66170719844358</v>
      </c>
      <c r="X13">
        <v>43.187770540029412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4.0033800000000008</v>
      </c>
      <c r="AE13">
        <v>14.475187999999999</v>
      </c>
      <c r="AF13">
        <v>6.1515000000000013</v>
      </c>
      <c r="AG13">
        <v>28.058795040000003</v>
      </c>
      <c r="AH13">
        <v>9.1502399999999984</v>
      </c>
      <c r="AI13">
        <v>0</v>
      </c>
      <c r="AJ13">
        <v>0</v>
      </c>
      <c r="AK13">
        <v>11.370960000000002</v>
      </c>
      <c r="AL13">
        <v>9.9693499999999986</v>
      </c>
      <c r="AM13">
        <v>0</v>
      </c>
      <c r="AN13">
        <v>0</v>
      </c>
      <c r="AO13">
        <v>4.7776176000000001</v>
      </c>
      <c r="AP13">
        <v>4.219755290875967</v>
      </c>
      <c r="AQ13">
        <v>0</v>
      </c>
      <c r="AR13">
        <v>3.8792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922.44673644723878</v>
      </c>
      <c r="DN13">
        <v>30.592816768978807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509.61158056293777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20.449930111821082</v>
      </c>
      <c r="Q14">
        <v>5.5165361842105254</v>
      </c>
      <c r="R14">
        <v>11.05454452195322</v>
      </c>
      <c r="S14">
        <v>8.4941464457509355</v>
      </c>
      <c r="T14">
        <v>0</v>
      </c>
      <c r="U14">
        <v>51.390732623669379</v>
      </c>
      <c r="V14">
        <v>9.1042522432701904</v>
      </c>
      <c r="W14">
        <v>18.66170719844358</v>
      </c>
      <c r="X14">
        <v>43.187770540029412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4.0033800000000008</v>
      </c>
      <c r="AE14">
        <v>14.475187999999999</v>
      </c>
      <c r="AF14">
        <v>6.1515000000000013</v>
      </c>
      <c r="AG14">
        <v>28.058795040000003</v>
      </c>
      <c r="AH14">
        <v>9.1502399999999984</v>
      </c>
      <c r="AI14">
        <v>0</v>
      </c>
      <c r="AJ14">
        <v>0</v>
      </c>
      <c r="AK14">
        <v>11.370960000000002</v>
      </c>
      <c r="AL14">
        <v>9.9693499999999986</v>
      </c>
      <c r="AM14">
        <v>0</v>
      </c>
      <c r="AN14">
        <v>0</v>
      </c>
      <c r="AO14">
        <v>4.7776176000000001</v>
      </c>
      <c r="AP14">
        <v>3.9384382714842352</v>
      </c>
      <c r="AQ14">
        <v>0</v>
      </c>
      <c r="AR14">
        <v>3.8792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922.17446619537463</v>
      </c>
      <c r="DN14">
        <v>30.5837700014512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509.61158056293777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20.449930111821082</v>
      </c>
      <c r="Q15">
        <v>5.5165361842105254</v>
      </c>
      <c r="R15">
        <v>11.05454452195322</v>
      </c>
      <c r="S15">
        <v>8.4941464457509355</v>
      </c>
      <c r="T15">
        <v>0</v>
      </c>
      <c r="U15">
        <v>51.390732623669379</v>
      </c>
      <c r="V15">
        <v>9.1042522432701904</v>
      </c>
      <c r="W15">
        <v>18.66170719844358</v>
      </c>
      <c r="X15">
        <v>43.187770540029412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4.0033800000000008</v>
      </c>
      <c r="AE15">
        <v>14.475187999999999</v>
      </c>
      <c r="AF15">
        <v>6.1515000000000013</v>
      </c>
      <c r="AG15">
        <v>28.058795040000003</v>
      </c>
      <c r="AH15">
        <v>9.1502399999999984</v>
      </c>
      <c r="AI15">
        <v>0</v>
      </c>
      <c r="AJ15">
        <v>0</v>
      </c>
      <c r="AK15">
        <v>11.370960000000002</v>
      </c>
      <c r="AL15">
        <v>9.9693499999999986</v>
      </c>
      <c r="AM15">
        <v>0</v>
      </c>
      <c r="AN15">
        <v>0</v>
      </c>
      <c r="AO15">
        <v>4.7776176000000001</v>
      </c>
      <c r="AP15">
        <v>3.9384382714842352</v>
      </c>
      <c r="AQ15">
        <v>0</v>
      </c>
      <c r="AR15">
        <v>3.8792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922.17446619537463</v>
      </c>
      <c r="DN15">
        <v>30.5837700014512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509.61158056293777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20.449930111821082</v>
      </c>
      <c r="Q16">
        <v>5.5165361842105254</v>
      </c>
      <c r="R16">
        <v>11.05454452195322</v>
      </c>
      <c r="S16">
        <v>8.4941464457509355</v>
      </c>
      <c r="T16">
        <v>0</v>
      </c>
      <c r="U16">
        <v>51.390732623669379</v>
      </c>
      <c r="V16">
        <v>9.1042522432701904</v>
      </c>
      <c r="W16">
        <v>18.66170719844358</v>
      </c>
      <c r="X16">
        <v>43.187770540029412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4.0033800000000008</v>
      </c>
      <c r="AE16">
        <v>14.475187999999999</v>
      </c>
      <c r="AF16">
        <v>6.1515000000000013</v>
      </c>
      <c r="AG16">
        <v>28.058795040000003</v>
      </c>
      <c r="AH16">
        <v>9.1502399999999984</v>
      </c>
      <c r="AI16">
        <v>0</v>
      </c>
      <c r="AJ16">
        <v>0</v>
      </c>
      <c r="AK16">
        <v>11.370960000000002</v>
      </c>
      <c r="AL16">
        <v>9.9693499999999986</v>
      </c>
      <c r="AM16">
        <v>0</v>
      </c>
      <c r="AN16">
        <v>0</v>
      </c>
      <c r="AO16">
        <v>4.7776176000000001</v>
      </c>
      <c r="AP16">
        <v>3.9384382714842352</v>
      </c>
      <c r="AQ16">
        <v>0</v>
      </c>
      <c r="AR16">
        <v>3.8792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922.17446619537463</v>
      </c>
      <c r="DN16">
        <v>30.5837700014512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509.61158056293777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20.449930111821082</v>
      </c>
      <c r="Q17">
        <v>5.5165361842105254</v>
      </c>
      <c r="R17">
        <v>11.05454452195322</v>
      </c>
      <c r="S17">
        <v>8.4941464457509355</v>
      </c>
      <c r="T17">
        <v>0</v>
      </c>
      <c r="U17">
        <v>51.390732623669379</v>
      </c>
      <c r="V17">
        <v>9.1042522432701904</v>
      </c>
      <c r="W17">
        <v>18.66170719844358</v>
      </c>
      <c r="X17">
        <v>43.187770540029412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4.0033800000000008</v>
      </c>
      <c r="AE17">
        <v>14.475187999999999</v>
      </c>
      <c r="AF17">
        <v>6.1515000000000013</v>
      </c>
      <c r="AG17">
        <v>28.058795040000003</v>
      </c>
      <c r="AH17">
        <v>9.1502399999999984</v>
      </c>
      <c r="AI17">
        <v>0</v>
      </c>
      <c r="AJ17">
        <v>0</v>
      </c>
      <c r="AK17">
        <v>11.370960000000002</v>
      </c>
      <c r="AL17">
        <v>9.9693499999999986</v>
      </c>
      <c r="AM17">
        <v>0</v>
      </c>
      <c r="AN17">
        <v>0</v>
      </c>
      <c r="AO17">
        <v>4.7776176000000001</v>
      </c>
      <c r="AP17">
        <v>3.9384382714842352</v>
      </c>
      <c r="AQ17">
        <v>0</v>
      </c>
      <c r="AR17">
        <v>3.8792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922.17446619537463</v>
      </c>
      <c r="DN17">
        <v>30.5837700014512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509.61158056293777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20.449930111821082</v>
      </c>
      <c r="Q18">
        <v>5.5165361842105254</v>
      </c>
      <c r="R18">
        <v>11.05454452195322</v>
      </c>
      <c r="S18">
        <v>8.4941464457509355</v>
      </c>
      <c r="T18">
        <v>0</v>
      </c>
      <c r="U18">
        <v>51.390732623669379</v>
      </c>
      <c r="V18">
        <v>9.1042522432701904</v>
      </c>
      <c r="W18">
        <v>18.66170719844358</v>
      </c>
      <c r="X18">
        <v>43.187770540029412</v>
      </c>
      <c r="Y18">
        <v>0</v>
      </c>
      <c r="Z18">
        <v>0.48310000000000003</v>
      </c>
      <c r="AA18">
        <v>0</v>
      </c>
      <c r="AB18">
        <v>0</v>
      </c>
      <c r="AC18">
        <v>0</v>
      </c>
      <c r="AD18">
        <v>4.0033800000000008</v>
      </c>
      <c r="AE18">
        <v>14.475187999999999</v>
      </c>
      <c r="AF18">
        <v>6.1515000000000013</v>
      </c>
      <c r="AG18">
        <v>28.058795040000003</v>
      </c>
      <c r="AH18">
        <v>9.1502399999999984</v>
      </c>
      <c r="AI18">
        <v>0</v>
      </c>
      <c r="AJ18">
        <v>0</v>
      </c>
      <c r="AK18">
        <v>11.370960000000002</v>
      </c>
      <c r="AL18">
        <v>9.9693499999999986</v>
      </c>
      <c r="AM18">
        <v>0</v>
      </c>
      <c r="AN18">
        <v>0</v>
      </c>
      <c r="AO18">
        <v>4.7776176000000001</v>
      </c>
      <c r="AP18">
        <v>3.9384382714842352</v>
      </c>
      <c r="AQ18">
        <v>0</v>
      </c>
      <c r="AR18">
        <v>3.8792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919.87017054519288</v>
      </c>
      <c r="DN18">
        <v>30.507348851633019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509.61158056293777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20.449930111821082</v>
      </c>
      <c r="Q19">
        <v>5.5165361842105254</v>
      </c>
      <c r="R19">
        <v>11.05454452195322</v>
      </c>
      <c r="S19">
        <v>8.4941464457509355</v>
      </c>
      <c r="T19">
        <v>0</v>
      </c>
      <c r="U19">
        <v>51.390732623669379</v>
      </c>
      <c r="V19">
        <v>9.1042522432701904</v>
      </c>
      <c r="W19">
        <v>18.66170719844358</v>
      </c>
      <c r="X19">
        <v>43.187770540029412</v>
      </c>
      <c r="Y19">
        <v>0</v>
      </c>
      <c r="Z19">
        <v>0.48310000000000003</v>
      </c>
      <c r="AA19">
        <v>0</v>
      </c>
      <c r="AB19">
        <v>5.7369199999999987</v>
      </c>
      <c r="AC19">
        <v>0</v>
      </c>
      <c r="AD19">
        <v>4.0033800000000008</v>
      </c>
      <c r="AE19">
        <v>14.475187999999999</v>
      </c>
      <c r="AF19">
        <v>6.1515000000000013</v>
      </c>
      <c r="AG19">
        <v>28.058795040000003</v>
      </c>
      <c r="AH19">
        <v>9.1502399999999984</v>
      </c>
      <c r="AI19">
        <v>0</v>
      </c>
      <c r="AJ19">
        <v>0</v>
      </c>
      <c r="AK19">
        <v>11.370960000000002</v>
      </c>
      <c r="AL19">
        <v>9.9693499999999986</v>
      </c>
      <c r="AM19">
        <v>0</v>
      </c>
      <c r="AN19">
        <v>0</v>
      </c>
      <c r="AO19">
        <v>4.7776176000000001</v>
      </c>
      <c r="AP19">
        <v>3.9384382714842352</v>
      </c>
      <c r="AQ19">
        <v>0</v>
      </c>
      <c r="AR19">
        <v>3.8792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925.42293547467523</v>
      </c>
      <c r="DN19">
        <v>30.691503922150645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509.61158056293777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20.449930111821082</v>
      </c>
      <c r="Q20">
        <v>5.5165361842105254</v>
      </c>
      <c r="R20">
        <v>11.05454452195322</v>
      </c>
      <c r="S20">
        <v>8.4941464457509355</v>
      </c>
      <c r="T20">
        <v>0</v>
      </c>
      <c r="U20">
        <v>51.390732623669379</v>
      </c>
      <c r="V20">
        <v>9.1042522432701904</v>
      </c>
      <c r="W20">
        <v>18.66170719844358</v>
      </c>
      <c r="X20">
        <v>43.187770540029412</v>
      </c>
      <c r="Y20">
        <v>0</v>
      </c>
      <c r="Z20">
        <v>0.48310000000000003</v>
      </c>
      <c r="AA20">
        <v>0</v>
      </c>
      <c r="AB20">
        <v>5.7369199999999987</v>
      </c>
      <c r="AC20">
        <v>0</v>
      </c>
      <c r="AD20">
        <v>4.0033800000000008</v>
      </c>
      <c r="AE20">
        <v>14.475187999999999</v>
      </c>
      <c r="AF20">
        <v>6.1515000000000013</v>
      </c>
      <c r="AG20">
        <v>28.058795040000003</v>
      </c>
      <c r="AH20">
        <v>9.1502399999999984</v>
      </c>
      <c r="AI20">
        <v>0</v>
      </c>
      <c r="AJ20">
        <v>0</v>
      </c>
      <c r="AK20">
        <v>11.370960000000002</v>
      </c>
      <c r="AL20">
        <v>9.9693499999999986</v>
      </c>
      <c r="AM20">
        <v>0</v>
      </c>
      <c r="AN20">
        <v>0</v>
      </c>
      <c r="AO20">
        <v>4.7776176000000001</v>
      </c>
      <c r="AP20">
        <v>3.9384382714842352</v>
      </c>
      <c r="AQ20">
        <v>0</v>
      </c>
      <c r="AR20">
        <v>3.8792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925.42293547467523</v>
      </c>
      <c r="DN20">
        <v>30.691503922150645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509.61158056293777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20.449930111821082</v>
      </c>
      <c r="Q21">
        <v>5.5165361842105254</v>
      </c>
      <c r="R21">
        <v>11.05454452195322</v>
      </c>
      <c r="S21">
        <v>8.4941464457509355</v>
      </c>
      <c r="T21">
        <v>0</v>
      </c>
      <c r="U21">
        <v>51.390732623669379</v>
      </c>
      <c r="V21">
        <v>9.1042522432701904</v>
      </c>
      <c r="W21">
        <v>19.464193051993469</v>
      </c>
      <c r="X21">
        <v>43.187770540029412</v>
      </c>
      <c r="Y21">
        <v>0</v>
      </c>
      <c r="Z21">
        <v>0.48310000000000003</v>
      </c>
      <c r="AA21">
        <v>0</v>
      </c>
      <c r="AB21">
        <v>5.7369199999999987</v>
      </c>
      <c r="AC21">
        <v>0</v>
      </c>
      <c r="AD21">
        <v>4.0033800000000008</v>
      </c>
      <c r="AE21">
        <v>14.475187999999999</v>
      </c>
      <c r="AF21">
        <v>6.1515000000000013</v>
      </c>
      <c r="AG21">
        <v>28.058795040000003</v>
      </c>
      <c r="AH21">
        <v>9.1502399999999984</v>
      </c>
      <c r="AI21">
        <v>0</v>
      </c>
      <c r="AJ21">
        <v>0</v>
      </c>
      <c r="AK21">
        <v>11.370960000000002</v>
      </c>
      <c r="AL21">
        <v>9.9693499999999986</v>
      </c>
      <c r="AM21">
        <v>0</v>
      </c>
      <c r="AN21">
        <v>0</v>
      </c>
      <c r="AO21">
        <v>4.7776176000000001</v>
      </c>
      <c r="AP21">
        <v>3.9384382714842352</v>
      </c>
      <c r="AQ21">
        <v>0</v>
      </c>
      <c r="AR21">
        <v>3.8792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926.19966157625254</v>
      </c>
      <c r="DN21">
        <v>30.717263674123274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509.61158056293777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20.449930111821082</v>
      </c>
      <c r="Q22">
        <v>5.5165361842105254</v>
      </c>
      <c r="R22">
        <v>11.05454452195322</v>
      </c>
      <c r="S22">
        <v>8.4941464457509355</v>
      </c>
      <c r="T22">
        <v>0</v>
      </c>
      <c r="U22">
        <v>51.390732623669379</v>
      </c>
      <c r="V22">
        <v>9.1042522432701904</v>
      </c>
      <c r="W22">
        <v>19.464193051993469</v>
      </c>
      <c r="X22">
        <v>43.187770540029412</v>
      </c>
      <c r="Y22">
        <v>0</v>
      </c>
      <c r="Z22">
        <v>0.48310000000000003</v>
      </c>
      <c r="AA22">
        <v>0</v>
      </c>
      <c r="AB22">
        <v>5.7369199999999987</v>
      </c>
      <c r="AC22">
        <v>0</v>
      </c>
      <c r="AD22">
        <v>4.0033800000000008</v>
      </c>
      <c r="AE22">
        <v>14.475187999999999</v>
      </c>
      <c r="AF22">
        <v>6.1515000000000013</v>
      </c>
      <c r="AG22">
        <v>28.058795040000003</v>
      </c>
      <c r="AH22">
        <v>9.1502399999999984</v>
      </c>
      <c r="AI22">
        <v>0</v>
      </c>
      <c r="AJ22">
        <v>0</v>
      </c>
      <c r="AK22">
        <v>11.370960000000002</v>
      </c>
      <c r="AL22">
        <v>9.9693499999999986</v>
      </c>
      <c r="AM22">
        <v>0</v>
      </c>
      <c r="AN22">
        <v>0</v>
      </c>
      <c r="AO22">
        <v>4.7776176000000001</v>
      </c>
      <c r="AP22">
        <v>3.9384382714842352</v>
      </c>
      <c r="AQ22">
        <v>0</v>
      </c>
      <c r="AR22">
        <v>3.8792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926.19966157625254</v>
      </c>
      <c r="DN22">
        <v>30.717263674123274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509.61158056293777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20.449930111821082</v>
      </c>
      <c r="Q23">
        <v>5.5165361842105254</v>
      </c>
      <c r="R23">
        <v>11.05454452195322</v>
      </c>
      <c r="S23">
        <v>8.4941464457509355</v>
      </c>
      <c r="T23">
        <v>0</v>
      </c>
      <c r="U23">
        <v>51.390732623669379</v>
      </c>
      <c r="V23">
        <v>9.1042522432701904</v>
      </c>
      <c r="W23">
        <v>19.464193051993469</v>
      </c>
      <c r="X23">
        <v>43.187770540029412</v>
      </c>
      <c r="Y23">
        <v>0</v>
      </c>
      <c r="Z23">
        <v>2.8638167999999999</v>
      </c>
      <c r="AA23">
        <v>0</v>
      </c>
      <c r="AB23">
        <v>5.7369199999999987</v>
      </c>
      <c r="AC23">
        <v>0</v>
      </c>
      <c r="AD23">
        <v>4.0033800000000008</v>
      </c>
      <c r="AE23">
        <v>14.475187999999999</v>
      </c>
      <c r="AF23">
        <v>6.1515000000000013</v>
      </c>
      <c r="AG23">
        <v>28.058795040000003</v>
      </c>
      <c r="AH23">
        <v>9.1502399999999984</v>
      </c>
      <c r="AI23">
        <v>0</v>
      </c>
      <c r="AJ23">
        <v>0</v>
      </c>
      <c r="AK23">
        <v>11.370960000000002</v>
      </c>
      <c r="AL23">
        <v>9.9693499999999986</v>
      </c>
      <c r="AM23">
        <v>0</v>
      </c>
      <c r="AN23">
        <v>0</v>
      </c>
      <c r="AO23">
        <v>4.7776176000000001</v>
      </c>
      <c r="AP23">
        <v>3.9384382714842352</v>
      </c>
      <c r="AQ23">
        <v>0</v>
      </c>
      <c r="AR23">
        <v>3.8792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928.5039572264343</v>
      </c>
      <c r="DN23">
        <v>30.793684823941454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509.61158056293777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20.449930111821082</v>
      </c>
      <c r="Q24">
        <v>5.5165361842105254</v>
      </c>
      <c r="R24">
        <v>11.05454452195322</v>
      </c>
      <c r="S24">
        <v>8.4941464457509355</v>
      </c>
      <c r="T24">
        <v>0</v>
      </c>
      <c r="U24">
        <v>51.390732623669379</v>
      </c>
      <c r="V24">
        <v>9.1042522432701904</v>
      </c>
      <c r="W24">
        <v>19.464193051993469</v>
      </c>
      <c r="X24">
        <v>43.187770540029412</v>
      </c>
      <c r="Y24">
        <v>0</v>
      </c>
      <c r="Z24">
        <v>2.8638167999999999</v>
      </c>
      <c r="AA24">
        <v>0</v>
      </c>
      <c r="AB24">
        <v>5.7369199999999987</v>
      </c>
      <c r="AC24">
        <v>0</v>
      </c>
      <c r="AD24">
        <v>4.0033800000000008</v>
      </c>
      <c r="AE24">
        <v>14.475187999999999</v>
      </c>
      <c r="AF24">
        <v>6.1515000000000013</v>
      </c>
      <c r="AG24">
        <v>28.058795040000003</v>
      </c>
      <c r="AH24">
        <v>16.636799999999997</v>
      </c>
      <c r="AI24">
        <v>0</v>
      </c>
      <c r="AJ24">
        <v>0</v>
      </c>
      <c r="AK24">
        <v>11.370960000000002</v>
      </c>
      <c r="AL24">
        <v>9.9693499999999986</v>
      </c>
      <c r="AM24">
        <v>0</v>
      </c>
      <c r="AN24">
        <v>0</v>
      </c>
      <c r="AO24">
        <v>4.7776176000000001</v>
      </c>
      <c r="AP24">
        <v>3.9384382714842352</v>
      </c>
      <c r="AQ24">
        <v>10.786490000000001</v>
      </c>
      <c r="AR24">
        <v>3.8792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946.19044221507272</v>
      </c>
      <c r="DN24">
        <v>31.38024983530298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509.61158056293777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20.449930111821082</v>
      </c>
      <c r="Q25">
        <v>5.5165361842105254</v>
      </c>
      <c r="R25">
        <v>11.05454452195322</v>
      </c>
      <c r="S25">
        <v>8.4941464457509355</v>
      </c>
      <c r="T25">
        <v>0</v>
      </c>
      <c r="U25">
        <v>51.390732623669379</v>
      </c>
      <c r="V25">
        <v>9.1042522432701904</v>
      </c>
      <c r="W25">
        <v>19.464193051993469</v>
      </c>
      <c r="X25">
        <v>43.187770540029412</v>
      </c>
      <c r="Y25">
        <v>0</v>
      </c>
      <c r="Z25">
        <v>2.8638167999999999</v>
      </c>
      <c r="AA25">
        <v>3.8170894770154011</v>
      </c>
      <c r="AB25">
        <v>5.7369199999999987</v>
      </c>
      <c r="AC25">
        <v>0</v>
      </c>
      <c r="AD25">
        <v>4.0033800000000008</v>
      </c>
      <c r="AE25">
        <v>14.475187999999999</v>
      </c>
      <c r="AF25">
        <v>6.1515000000000013</v>
      </c>
      <c r="AG25">
        <v>28.058795040000003</v>
      </c>
      <c r="AH25">
        <v>24.955200000000001</v>
      </c>
      <c r="AI25">
        <v>1.3977499999999998</v>
      </c>
      <c r="AJ25">
        <v>0</v>
      </c>
      <c r="AK25">
        <v>11.370960000000002</v>
      </c>
      <c r="AL25">
        <v>9.9693499999999986</v>
      </c>
      <c r="AM25">
        <v>0</v>
      </c>
      <c r="AN25">
        <v>0</v>
      </c>
      <c r="AO25">
        <v>4.7776176000000001</v>
      </c>
      <c r="AP25">
        <v>3.8259114637275435</v>
      </c>
      <c r="AQ25">
        <v>21.572980000000001</v>
      </c>
      <c r="AR25">
        <v>3.8792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969.62051384944425</v>
      </c>
      <c r="DN25">
        <v>32.15738087019021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509.61158056293777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20.449930111821082</v>
      </c>
      <c r="Q26">
        <v>5.5165361842105254</v>
      </c>
      <c r="R26">
        <v>11.05454452195322</v>
      </c>
      <c r="S26">
        <v>8.4941464457509355</v>
      </c>
      <c r="T26">
        <v>0</v>
      </c>
      <c r="U26">
        <v>51.390732623669379</v>
      </c>
      <c r="V26">
        <v>9.1042522432701904</v>
      </c>
      <c r="W26">
        <v>19.464193051993469</v>
      </c>
      <c r="X26">
        <v>43.187770540029412</v>
      </c>
      <c r="Y26">
        <v>0</v>
      </c>
      <c r="Z26">
        <v>0.48310000000000003</v>
      </c>
      <c r="AA26">
        <v>3.8170894770154011</v>
      </c>
      <c r="AB26">
        <v>5.7369199999999987</v>
      </c>
      <c r="AC26">
        <v>4.25068</v>
      </c>
      <c r="AD26">
        <v>8.0067599999999999</v>
      </c>
      <c r="AE26">
        <v>14.475187999999999</v>
      </c>
      <c r="AF26">
        <v>6.1515000000000013</v>
      </c>
      <c r="AG26">
        <v>28.058795040000003</v>
      </c>
      <c r="AH26">
        <v>33.273599999999995</v>
      </c>
      <c r="AI26">
        <v>2.7954999999999997</v>
      </c>
      <c r="AJ26">
        <v>0</v>
      </c>
      <c r="AK26">
        <v>11.370960000000002</v>
      </c>
      <c r="AL26">
        <v>9.9693499999999986</v>
      </c>
      <c r="AM26">
        <v>0</v>
      </c>
      <c r="AN26">
        <v>0</v>
      </c>
      <c r="AO26">
        <v>4.7776176000000001</v>
      </c>
      <c r="AP26">
        <v>3.8259114637275435</v>
      </c>
      <c r="AQ26">
        <v>32.359470000000009</v>
      </c>
      <c r="AR26">
        <v>5.8187999999999986</v>
      </c>
      <c r="AS26">
        <v>4.7263999999999999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997.31308437530072</v>
      </c>
      <c r="DN26">
        <v>33.07579354433355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474.99565277999045</v>
      </c>
      <c r="L27">
        <v>2.9961544323210378</v>
      </c>
      <c r="M27">
        <v>63.774957888826506</v>
      </c>
      <c r="N27">
        <v>25.73</v>
      </c>
      <c r="O27">
        <v>73.290220864661649</v>
      </c>
      <c r="P27">
        <v>20.449930111821082</v>
      </c>
      <c r="Q27">
        <v>5.2892631578947364</v>
      </c>
      <c r="R27">
        <v>11.05454452195322</v>
      </c>
      <c r="S27">
        <v>6.6012445734184562</v>
      </c>
      <c r="T27">
        <v>0</v>
      </c>
      <c r="U27">
        <v>51.390732623669379</v>
      </c>
      <c r="V27">
        <v>9.1042522432701904</v>
      </c>
      <c r="W27">
        <v>19.464193051993469</v>
      </c>
      <c r="X27">
        <v>43.187770540029412</v>
      </c>
      <c r="Y27">
        <v>0</v>
      </c>
      <c r="Z27">
        <v>1.4493</v>
      </c>
      <c r="AA27">
        <v>12.318788766731522</v>
      </c>
      <c r="AB27">
        <v>11.53238</v>
      </c>
      <c r="AC27">
        <v>8.50136</v>
      </c>
      <c r="AD27">
        <v>12.010140000000002</v>
      </c>
      <c r="AE27">
        <v>21.712782000000001</v>
      </c>
      <c r="AF27">
        <v>6.1515000000000013</v>
      </c>
      <c r="AG27">
        <v>28.058795040000003</v>
      </c>
      <c r="AH27">
        <v>45.751200000000004</v>
      </c>
      <c r="AI27">
        <v>14.362160799999996</v>
      </c>
      <c r="AJ27">
        <v>0</v>
      </c>
      <c r="AK27">
        <v>11.370960000000002</v>
      </c>
      <c r="AL27">
        <v>9.9693499999999986</v>
      </c>
      <c r="AM27">
        <v>2.3181839999999991</v>
      </c>
      <c r="AN27">
        <v>0</v>
      </c>
      <c r="AO27">
        <v>4.7776176000000001</v>
      </c>
      <c r="AP27">
        <v>3.8259114637275435</v>
      </c>
      <c r="AQ27">
        <v>43.145960000000002</v>
      </c>
      <c r="AR27">
        <v>21.335599999999996</v>
      </c>
      <c r="AS27">
        <v>10.870720000000002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1042.2261116635727</v>
      </c>
      <c r="DN27">
        <v>34.565514796735414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409.99372755763306</v>
      </c>
      <c r="L28">
        <v>2.9961544323210378</v>
      </c>
      <c r="M28">
        <v>63.774957888826506</v>
      </c>
      <c r="N28">
        <v>25.73</v>
      </c>
      <c r="O28">
        <v>73.290220864661649</v>
      </c>
      <c r="P28">
        <v>20.449930111821082</v>
      </c>
      <c r="Q28">
        <v>5.2892631578947364</v>
      </c>
      <c r="R28">
        <v>11.05454452195322</v>
      </c>
      <c r="S28">
        <v>6.6012445734184562</v>
      </c>
      <c r="T28">
        <v>0</v>
      </c>
      <c r="U28">
        <v>51.390732623669379</v>
      </c>
      <c r="V28">
        <v>9.1042522432701904</v>
      </c>
      <c r="W28">
        <v>19.464193051993469</v>
      </c>
      <c r="X28">
        <v>43.187770540029412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13.669999999999998</v>
      </c>
      <c r="AG28">
        <v>28.058795040000003</v>
      </c>
      <c r="AH28">
        <v>61.639344000000001</v>
      </c>
      <c r="AI28">
        <v>21.543241199999997</v>
      </c>
      <c r="AJ28">
        <v>0</v>
      </c>
      <c r="AK28">
        <v>11.370960000000002</v>
      </c>
      <c r="AL28">
        <v>9.9693499999999986</v>
      </c>
      <c r="AM28">
        <v>6.9405023999999997</v>
      </c>
      <c r="AN28">
        <v>0</v>
      </c>
      <c r="AO28">
        <v>4.7776176000000001</v>
      </c>
      <c r="AP28">
        <v>3.8259114637275435</v>
      </c>
      <c r="AQ28">
        <v>43.145960000000002</v>
      </c>
      <c r="AR28">
        <v>21.335599999999996</v>
      </c>
      <c r="AS28">
        <v>10.870720000000002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1039.9513528303798</v>
      </c>
      <c r="DN28">
        <v>34.490219009806921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409.99372755763306</v>
      </c>
      <c r="L29">
        <v>2.9961544323210378</v>
      </c>
      <c r="M29">
        <v>63.774957888826506</v>
      </c>
      <c r="N29">
        <v>25.73</v>
      </c>
      <c r="O29">
        <v>73.290220864661649</v>
      </c>
      <c r="P29">
        <v>20.449930111821082</v>
      </c>
      <c r="Q29">
        <v>5.2892631578947364</v>
      </c>
      <c r="R29">
        <v>11.05454452195322</v>
      </c>
      <c r="S29">
        <v>6.6012445734184562</v>
      </c>
      <c r="T29">
        <v>0</v>
      </c>
      <c r="U29">
        <v>51.390732623669379</v>
      </c>
      <c r="V29">
        <v>9.1042522432701904</v>
      </c>
      <c r="W29">
        <v>19.464193051993469</v>
      </c>
      <c r="X29">
        <v>43.187770540029412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13.669999999999998</v>
      </c>
      <c r="AG29">
        <v>28.058795040000003</v>
      </c>
      <c r="AH29">
        <v>61.639344000000001</v>
      </c>
      <c r="AI29">
        <v>21.543241199999997</v>
      </c>
      <c r="AJ29">
        <v>0</v>
      </c>
      <c r="AK29">
        <v>11.370960000000002</v>
      </c>
      <c r="AL29">
        <v>9.9693499999999986</v>
      </c>
      <c r="AM29">
        <v>6.9405023999999997</v>
      </c>
      <c r="AN29">
        <v>0</v>
      </c>
      <c r="AO29">
        <v>4.7776176000000001</v>
      </c>
      <c r="AP29">
        <v>3.8259114637275435</v>
      </c>
      <c r="AQ29">
        <v>43.145960000000002</v>
      </c>
      <c r="AR29">
        <v>5.8187999999999986</v>
      </c>
      <c r="AS29">
        <v>10.870720000000002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1024.9326421982241</v>
      </c>
      <c r="DN29">
        <v>33.992129641962705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379.99592533831083</v>
      </c>
      <c r="L30">
        <v>2.9961544323210378</v>
      </c>
      <c r="M30">
        <v>63.774957888826506</v>
      </c>
      <c r="N30">
        <v>25.73</v>
      </c>
      <c r="O30">
        <v>73.290220864661649</v>
      </c>
      <c r="P30">
        <v>20.449930111821082</v>
      </c>
      <c r="Q30">
        <v>5.2892631578947364</v>
      </c>
      <c r="R30">
        <v>11.05454452195322</v>
      </c>
      <c r="S30">
        <v>6.6012445734184562</v>
      </c>
      <c r="T30">
        <v>0</v>
      </c>
      <c r="U30">
        <v>51.390732623669379</v>
      </c>
      <c r="V30">
        <v>9.1042522432701904</v>
      </c>
      <c r="W30">
        <v>19.464193051993469</v>
      </c>
      <c r="X30">
        <v>43.187770540029412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13.669999999999998</v>
      </c>
      <c r="AG30">
        <v>28.058795040000003</v>
      </c>
      <c r="AH30">
        <v>61.639344000000001</v>
      </c>
      <c r="AI30">
        <v>21.543241199999997</v>
      </c>
      <c r="AJ30">
        <v>0</v>
      </c>
      <c r="AK30">
        <v>11.370960000000002</v>
      </c>
      <c r="AL30">
        <v>9.9693499999999986</v>
      </c>
      <c r="AM30">
        <v>6.9405023999999997</v>
      </c>
      <c r="AN30">
        <v>0</v>
      </c>
      <c r="AO30">
        <v>4.7776176000000001</v>
      </c>
      <c r="AP30">
        <v>3.8259114637275435</v>
      </c>
      <c r="AQ30">
        <v>43.145960000000002</v>
      </c>
      <c r="AR30">
        <v>4.8489999999999984</v>
      </c>
      <c r="AS30">
        <v>10.870720000000002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994.95910010604314</v>
      </c>
      <c r="DN30">
        <v>32.998069514821609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359.40889332082861</v>
      </c>
      <c r="L31">
        <v>2.9961544323210378</v>
      </c>
      <c r="M31">
        <v>63.774957888826506</v>
      </c>
      <c r="N31">
        <v>25.73</v>
      </c>
      <c r="O31">
        <v>73.290220864661649</v>
      </c>
      <c r="P31">
        <v>20.449930111821082</v>
      </c>
      <c r="Q31">
        <v>5.2892631578947364</v>
      </c>
      <c r="R31">
        <v>11.05454452195322</v>
      </c>
      <c r="S31">
        <v>6.6012445734184562</v>
      </c>
      <c r="T31">
        <v>0</v>
      </c>
      <c r="U31">
        <v>51.390732623669379</v>
      </c>
      <c r="V31">
        <v>9.1042522432701904</v>
      </c>
      <c r="W31">
        <v>19.464193051993469</v>
      </c>
      <c r="X31">
        <v>43.187770540029412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13.669999999999998</v>
      </c>
      <c r="AG31">
        <v>28.058795040000003</v>
      </c>
      <c r="AH31">
        <v>61.639344000000001</v>
      </c>
      <c r="AI31">
        <v>21.543241199999997</v>
      </c>
      <c r="AJ31">
        <v>0</v>
      </c>
      <c r="AK31">
        <v>11.370960000000002</v>
      </c>
      <c r="AL31">
        <v>9.9693499999999986</v>
      </c>
      <c r="AM31">
        <v>6.9405023999999997</v>
      </c>
      <c r="AN31">
        <v>0</v>
      </c>
      <c r="AO31">
        <v>4.7776176000000001</v>
      </c>
      <c r="AP31">
        <v>3.8259114637275435</v>
      </c>
      <c r="AQ31">
        <v>43.145960000000002</v>
      </c>
      <c r="AR31">
        <v>4.8489999999999984</v>
      </c>
      <c r="AS31">
        <v>4.7263999999999999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969.08582529759883</v>
      </c>
      <c r="DN31">
        <v>32.139992305783686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329.99423617523343</v>
      </c>
      <c r="L32">
        <v>2.9961544323210378</v>
      </c>
      <c r="M32">
        <v>63.774957888826506</v>
      </c>
      <c r="N32">
        <v>25.73</v>
      </c>
      <c r="O32">
        <v>73.290220864661649</v>
      </c>
      <c r="P32">
        <v>20.449930111821082</v>
      </c>
      <c r="Q32">
        <v>5.2892631578947364</v>
      </c>
      <c r="R32">
        <v>11.05454452195322</v>
      </c>
      <c r="S32">
        <v>6.6012445734184562</v>
      </c>
      <c r="T32">
        <v>0</v>
      </c>
      <c r="U32">
        <v>51.390732623669379</v>
      </c>
      <c r="V32">
        <v>9.1042522432701904</v>
      </c>
      <c r="W32">
        <v>19.464193051993469</v>
      </c>
      <c r="X32">
        <v>43.187770540029412</v>
      </c>
      <c r="Y32">
        <v>0</v>
      </c>
      <c r="Z32">
        <v>2.8638167999999999</v>
      </c>
      <c r="AA32">
        <v>9.0222114911273135</v>
      </c>
      <c r="AB32">
        <v>17.351256000000003</v>
      </c>
      <c r="AC32">
        <v>4.25068</v>
      </c>
      <c r="AD32">
        <v>12.010140000000002</v>
      </c>
      <c r="AE32">
        <v>21.712782000000001</v>
      </c>
      <c r="AF32">
        <v>6.1515000000000013</v>
      </c>
      <c r="AG32">
        <v>28.058795040000003</v>
      </c>
      <c r="AH32">
        <v>45.751200000000004</v>
      </c>
      <c r="AI32">
        <v>14.362160799999996</v>
      </c>
      <c r="AJ32">
        <v>0</v>
      </c>
      <c r="AK32">
        <v>11.370960000000002</v>
      </c>
      <c r="AL32">
        <v>9.9693499999999986</v>
      </c>
      <c r="AM32">
        <v>2.3181839999999991</v>
      </c>
      <c r="AN32">
        <v>0</v>
      </c>
      <c r="AO32">
        <v>4.7776176000000001</v>
      </c>
      <c r="AP32">
        <v>3.8259114637275435</v>
      </c>
      <c r="AQ32">
        <v>32.359470000000009</v>
      </c>
      <c r="AR32">
        <v>4.8489999999999984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868.65897900269454</v>
      </c>
      <c r="DN32">
        <v>28.809156377252659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329.99423617523343</v>
      </c>
      <c r="L33">
        <v>2.9961544323210378</v>
      </c>
      <c r="M33">
        <v>63.774957888826506</v>
      </c>
      <c r="N33">
        <v>25.73</v>
      </c>
      <c r="O33">
        <v>73.290220864661649</v>
      </c>
      <c r="P33">
        <v>20.449930111821082</v>
      </c>
      <c r="Q33">
        <v>5.2892631578947364</v>
      </c>
      <c r="R33">
        <v>11.05454452195322</v>
      </c>
      <c r="S33">
        <v>6.6012445734184562</v>
      </c>
      <c r="T33">
        <v>0</v>
      </c>
      <c r="U33">
        <v>51.390732623669379</v>
      </c>
      <c r="V33">
        <v>9.1042522432701904</v>
      </c>
      <c r="W33">
        <v>19.464193051993469</v>
      </c>
      <c r="X33">
        <v>43.187770540029412</v>
      </c>
      <c r="Y33">
        <v>0</v>
      </c>
      <c r="Z33">
        <v>2.8638167999999999</v>
      </c>
      <c r="AA33">
        <v>3.8170894770154011</v>
      </c>
      <c r="AB33">
        <v>11.53238</v>
      </c>
      <c r="AC33">
        <v>0</v>
      </c>
      <c r="AD33">
        <v>8.0067599999999999</v>
      </c>
      <c r="AE33">
        <v>21.712782000000001</v>
      </c>
      <c r="AF33">
        <v>6.1515000000000013</v>
      </c>
      <c r="AG33">
        <v>28.058795040000003</v>
      </c>
      <c r="AH33">
        <v>37.432799999999993</v>
      </c>
      <c r="AI33">
        <v>1.6772999999999996</v>
      </c>
      <c r="AJ33">
        <v>0</v>
      </c>
      <c r="AK33">
        <v>11.370960000000002</v>
      </c>
      <c r="AL33">
        <v>9.9693499999999986</v>
      </c>
      <c r="AM33">
        <v>0</v>
      </c>
      <c r="AN33">
        <v>0</v>
      </c>
      <c r="AO33">
        <v>4.7776176000000001</v>
      </c>
      <c r="AP33">
        <v>3.8259114637275435</v>
      </c>
      <c r="AQ33">
        <v>21.572980000000001</v>
      </c>
      <c r="AR33">
        <v>4.8489999999999984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816.98679468511432</v>
      </c>
      <c r="DN33">
        <v>27.095347880721022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329.99423617523343</v>
      </c>
      <c r="L34">
        <v>2.9961544323210378</v>
      </c>
      <c r="M34">
        <v>63.774957888826506</v>
      </c>
      <c r="N34">
        <v>25.73</v>
      </c>
      <c r="O34">
        <v>73.290220864661649</v>
      </c>
      <c r="P34">
        <v>20.449930111821082</v>
      </c>
      <c r="Q34">
        <v>5.2892631578947364</v>
      </c>
      <c r="R34">
        <v>11.05454452195322</v>
      </c>
      <c r="S34">
        <v>6.6012445734184562</v>
      </c>
      <c r="T34">
        <v>0</v>
      </c>
      <c r="U34">
        <v>51.390732623669379</v>
      </c>
      <c r="V34">
        <v>9.1042522432701904</v>
      </c>
      <c r="W34">
        <v>19.464193051993469</v>
      </c>
      <c r="X34">
        <v>43.187770540029412</v>
      </c>
      <c r="Y34">
        <v>0</v>
      </c>
      <c r="Z34">
        <v>2.8638167999999999</v>
      </c>
      <c r="AA34">
        <v>0</v>
      </c>
      <c r="AB34">
        <v>5.2686000000000002</v>
      </c>
      <c r="AC34">
        <v>0</v>
      </c>
      <c r="AD34">
        <v>4.0033800000000008</v>
      </c>
      <c r="AE34">
        <v>21.712782000000001</v>
      </c>
      <c r="AF34">
        <v>6.1515000000000013</v>
      </c>
      <c r="AG34">
        <v>28.058795040000003</v>
      </c>
      <c r="AH34">
        <v>24.955200000000001</v>
      </c>
      <c r="AI34">
        <v>0</v>
      </c>
      <c r="AJ34">
        <v>0</v>
      </c>
      <c r="AK34">
        <v>11.370960000000002</v>
      </c>
      <c r="AL34">
        <v>9.9693499999999986</v>
      </c>
      <c r="AM34">
        <v>0</v>
      </c>
      <c r="AN34">
        <v>0</v>
      </c>
      <c r="AO34">
        <v>4.7776176000000001</v>
      </c>
      <c r="AP34">
        <v>3.8259114637275435</v>
      </c>
      <c r="AQ34">
        <v>11.48521</v>
      </c>
      <c r="AR34">
        <v>4.8489999999999984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779.89025585195134</v>
      </c>
      <c r="DN34">
        <v>25.864967236868591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324.24316234405779</v>
      </c>
      <c r="L35">
        <v>8.4409298315445227</v>
      </c>
      <c r="M35">
        <v>63.774957888826506</v>
      </c>
      <c r="N35">
        <v>25.73</v>
      </c>
      <c r="O35">
        <v>73.290220864661649</v>
      </c>
      <c r="P35">
        <v>20.449930111821082</v>
      </c>
      <c r="Q35">
        <v>2.9974160206718343</v>
      </c>
      <c r="R35">
        <v>11.05454452195322</v>
      </c>
      <c r="S35">
        <v>3</v>
      </c>
      <c r="T35">
        <v>0</v>
      </c>
      <c r="U35">
        <v>51.390732623669379</v>
      </c>
      <c r="V35">
        <v>9.1042522432701904</v>
      </c>
      <c r="W35">
        <v>19.464193051993469</v>
      </c>
      <c r="X35">
        <v>43.187770540029412</v>
      </c>
      <c r="Y35">
        <v>0</v>
      </c>
      <c r="Z35">
        <v>2.8638167999999999</v>
      </c>
      <c r="AA35">
        <v>0</v>
      </c>
      <c r="AB35">
        <v>5.2686000000000002</v>
      </c>
      <c r="AC35">
        <v>0</v>
      </c>
      <c r="AD35">
        <v>4.0033800000000008</v>
      </c>
      <c r="AE35">
        <v>21.712782000000001</v>
      </c>
      <c r="AF35">
        <v>6.1515000000000013</v>
      </c>
      <c r="AG35">
        <v>28.058795040000003</v>
      </c>
      <c r="AH35">
        <v>16.636799999999997</v>
      </c>
      <c r="AI35">
        <v>0</v>
      </c>
      <c r="AJ35">
        <v>0</v>
      </c>
      <c r="AK35">
        <v>11.370960000000002</v>
      </c>
      <c r="AL35">
        <v>9.9693499999999986</v>
      </c>
      <c r="AM35">
        <v>0</v>
      </c>
      <c r="AN35">
        <v>0</v>
      </c>
      <c r="AO35">
        <v>4.7776176000000001</v>
      </c>
      <c r="AP35">
        <v>3.3758042327007729</v>
      </c>
      <c r="AQ35">
        <v>0</v>
      </c>
      <c r="AR35">
        <v>4.8489999999999984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754.28631954169759</v>
      </c>
      <c r="DN35">
        <v>25.015796173501936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279.9961275514853</v>
      </c>
      <c r="L36">
        <v>6.9945267598200189</v>
      </c>
      <c r="M36">
        <v>63.774957888826506</v>
      </c>
      <c r="N36">
        <v>25.73</v>
      </c>
      <c r="O36">
        <v>73.290220864661649</v>
      </c>
      <c r="P36">
        <v>20.449930111821082</v>
      </c>
      <c r="Q36">
        <v>2.9974160206718343</v>
      </c>
      <c r="R36">
        <v>11.05454452195322</v>
      </c>
      <c r="S36">
        <v>3</v>
      </c>
      <c r="T36">
        <v>0</v>
      </c>
      <c r="U36">
        <v>51.390732623669379</v>
      </c>
      <c r="V36">
        <v>9.1042522432701904</v>
      </c>
      <c r="W36">
        <v>19.464193051993469</v>
      </c>
      <c r="X36">
        <v>43.187770540029412</v>
      </c>
      <c r="Y36">
        <v>0</v>
      </c>
      <c r="Z36">
        <v>2.8638167999999999</v>
      </c>
      <c r="AA36">
        <v>0</v>
      </c>
      <c r="AB36">
        <v>5.2686000000000002</v>
      </c>
      <c r="AC36">
        <v>0</v>
      </c>
      <c r="AD36">
        <v>4.0033800000000008</v>
      </c>
      <c r="AE36">
        <v>21.712782000000001</v>
      </c>
      <c r="AF36">
        <v>6.1515000000000013</v>
      </c>
      <c r="AG36">
        <v>28.058795040000003</v>
      </c>
      <c r="AH36">
        <v>16.636799999999997</v>
      </c>
      <c r="AI36">
        <v>0</v>
      </c>
      <c r="AJ36">
        <v>0</v>
      </c>
      <c r="AK36">
        <v>11.370960000000002</v>
      </c>
      <c r="AL36">
        <v>19.0718</v>
      </c>
      <c r="AM36">
        <v>0</v>
      </c>
      <c r="AN36">
        <v>0</v>
      </c>
      <c r="AO36">
        <v>4.7776176000000001</v>
      </c>
      <c r="AP36">
        <v>3.3758042327007729</v>
      </c>
      <c r="AQ36">
        <v>0</v>
      </c>
      <c r="AR36">
        <v>4.8489999999999984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718.86990248123959</v>
      </c>
      <c r="DN36">
        <v>23.841225369663167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279.9961275514853</v>
      </c>
      <c r="L37">
        <v>5.2380948788115722</v>
      </c>
      <c r="M37">
        <v>63.774957888826506</v>
      </c>
      <c r="N37">
        <v>25.73</v>
      </c>
      <c r="O37">
        <v>73.290220864661649</v>
      </c>
      <c r="P37">
        <v>20.449930111821082</v>
      </c>
      <c r="Q37">
        <v>2.9974160206718343</v>
      </c>
      <c r="R37">
        <v>5.2770845171517671</v>
      </c>
      <c r="S37">
        <v>3</v>
      </c>
      <c r="T37">
        <v>0</v>
      </c>
      <c r="U37">
        <v>50.056249426026262</v>
      </c>
      <c r="V37">
        <v>2.9953149717514123</v>
      </c>
      <c r="W37">
        <v>19.464193051993469</v>
      </c>
      <c r="X37">
        <v>43.187770540029412</v>
      </c>
      <c r="Y37">
        <v>0</v>
      </c>
      <c r="Z37">
        <v>2.8638167999999999</v>
      </c>
      <c r="AA37">
        <v>0</v>
      </c>
      <c r="AB37">
        <v>5.2686000000000002</v>
      </c>
      <c r="AC37">
        <v>0</v>
      </c>
      <c r="AD37">
        <v>4.0033800000000008</v>
      </c>
      <c r="AE37">
        <v>21.712782000000001</v>
      </c>
      <c r="AF37">
        <v>6.1515000000000013</v>
      </c>
      <c r="AG37">
        <v>28.058795040000003</v>
      </c>
      <c r="AH37">
        <v>16.636799999999997</v>
      </c>
      <c r="AI37">
        <v>0</v>
      </c>
      <c r="AJ37">
        <v>0</v>
      </c>
      <c r="AK37">
        <v>11.370960000000002</v>
      </c>
      <c r="AL37">
        <v>19.0718</v>
      </c>
      <c r="AM37">
        <v>0</v>
      </c>
      <c r="AN37">
        <v>0</v>
      </c>
      <c r="AO37">
        <v>4.7776176000000001</v>
      </c>
      <c r="AP37">
        <v>3.3758042327007729</v>
      </c>
      <c r="AQ37">
        <v>0</v>
      </c>
      <c r="AR37">
        <v>4.8489999999999984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704.37336206855514</v>
      </c>
      <c r="DN37">
        <v>23.360453427375727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279.9961275514853</v>
      </c>
      <c r="L38">
        <v>2.9961935834692763</v>
      </c>
      <c r="M38">
        <v>63.774957888826506</v>
      </c>
      <c r="N38">
        <v>25.73</v>
      </c>
      <c r="O38">
        <v>73.290220864661649</v>
      </c>
      <c r="P38">
        <v>20.449930111821082</v>
      </c>
      <c r="Q38">
        <v>2.9974160206718343</v>
      </c>
      <c r="R38">
        <v>4.9970386609071262</v>
      </c>
      <c r="S38">
        <v>3</v>
      </c>
      <c r="T38">
        <v>0</v>
      </c>
      <c r="U38">
        <v>50.056249426026262</v>
      </c>
      <c r="V38">
        <v>2.9953149717514123</v>
      </c>
      <c r="W38">
        <v>19.464193051993469</v>
      </c>
      <c r="X38">
        <v>43.187770540029412</v>
      </c>
      <c r="Y38">
        <v>0</v>
      </c>
      <c r="Z38">
        <v>2.8638167999999999</v>
      </c>
      <c r="AA38">
        <v>0</v>
      </c>
      <c r="AB38">
        <v>5.2686000000000002</v>
      </c>
      <c r="AC38">
        <v>0</v>
      </c>
      <c r="AD38">
        <v>4.0033800000000008</v>
      </c>
      <c r="AE38">
        <v>21.712782000000001</v>
      </c>
      <c r="AF38">
        <v>6.1515000000000013</v>
      </c>
      <c r="AG38">
        <v>28.058795040000003</v>
      </c>
      <c r="AH38">
        <v>16.636799999999997</v>
      </c>
      <c r="AI38">
        <v>0</v>
      </c>
      <c r="AJ38">
        <v>0</v>
      </c>
      <c r="AK38">
        <v>11.370960000000002</v>
      </c>
      <c r="AL38">
        <v>19.0718</v>
      </c>
      <c r="AM38">
        <v>0</v>
      </c>
      <c r="AN38">
        <v>0</v>
      </c>
      <c r="AO38">
        <v>4.7776176000000001</v>
      </c>
      <c r="AP38">
        <v>3.3758042327007729</v>
      </c>
      <c r="AQ38">
        <v>0</v>
      </c>
      <c r="AR38">
        <v>4.8489999999999984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701.93236935206426</v>
      </c>
      <c r="DN38">
        <v>23.279498992279802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283.26817319150422</v>
      </c>
      <c r="L39">
        <v>2.9961935834692763</v>
      </c>
      <c r="M39">
        <v>63.774957888826506</v>
      </c>
      <c r="N39">
        <v>25.73</v>
      </c>
      <c r="O39">
        <v>73.290220864661649</v>
      </c>
      <c r="P39">
        <v>20.449930111821082</v>
      </c>
      <c r="Q39">
        <v>2.9974160206718343</v>
      </c>
      <c r="R39">
        <v>5.000654927726675</v>
      </c>
      <c r="S39">
        <v>3</v>
      </c>
      <c r="T39">
        <v>0</v>
      </c>
      <c r="U39">
        <v>50.056249426026262</v>
      </c>
      <c r="V39">
        <v>2.996026490066225</v>
      </c>
      <c r="W39">
        <v>18.844349055690071</v>
      </c>
      <c r="X39">
        <v>41.800517753623183</v>
      </c>
      <c r="Y39">
        <v>0</v>
      </c>
      <c r="Z39">
        <v>2.8638167999999999</v>
      </c>
      <c r="AA39">
        <v>0</v>
      </c>
      <c r="AB39">
        <v>5.2686000000000002</v>
      </c>
      <c r="AC39">
        <v>0</v>
      </c>
      <c r="AD39">
        <v>4.0033800000000008</v>
      </c>
      <c r="AE39">
        <v>21.712782000000001</v>
      </c>
      <c r="AF39">
        <v>6.1515000000000013</v>
      </c>
      <c r="AG39">
        <v>28.058795040000003</v>
      </c>
      <c r="AH39">
        <v>16.636799999999997</v>
      </c>
      <c r="AI39">
        <v>0</v>
      </c>
      <c r="AJ39">
        <v>0</v>
      </c>
      <c r="AK39">
        <v>11.370960000000002</v>
      </c>
      <c r="AL39">
        <v>19.0718</v>
      </c>
      <c r="AM39">
        <v>0</v>
      </c>
      <c r="AN39">
        <v>0</v>
      </c>
      <c r="AO39">
        <v>4.7776176000000001</v>
      </c>
      <c r="AP39">
        <v>3.3758042327007729</v>
      </c>
      <c r="AQ39">
        <v>0</v>
      </c>
      <c r="AR39">
        <v>21.335599999999996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719.11828194596251</v>
      </c>
      <c r="DN39">
        <v>23.849463040824904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279.99906173811206</v>
      </c>
      <c r="L40">
        <v>2.9961935834692763</v>
      </c>
      <c r="M40">
        <v>63.774957888826506</v>
      </c>
      <c r="N40">
        <v>25.73</v>
      </c>
      <c r="O40">
        <v>73.290220864661649</v>
      </c>
      <c r="P40">
        <v>20.449930111821082</v>
      </c>
      <c r="Q40">
        <v>2.9974160206718343</v>
      </c>
      <c r="R40">
        <v>5.000654927726675</v>
      </c>
      <c r="S40">
        <v>3</v>
      </c>
      <c r="T40">
        <v>0</v>
      </c>
      <c r="U40">
        <v>50.056249426026262</v>
      </c>
      <c r="V40">
        <v>2.996026490066225</v>
      </c>
      <c r="W40">
        <v>18.844349055690071</v>
      </c>
      <c r="X40">
        <v>41.800517753623183</v>
      </c>
      <c r="Y40">
        <v>0</v>
      </c>
      <c r="Z40">
        <v>2.8638167999999999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28.058795040000003</v>
      </c>
      <c r="AH40">
        <v>16.636799999999997</v>
      </c>
      <c r="AI40">
        <v>0</v>
      </c>
      <c r="AJ40">
        <v>0</v>
      </c>
      <c r="AK40">
        <v>11.370960000000002</v>
      </c>
      <c r="AL40">
        <v>19.0718</v>
      </c>
      <c r="AM40">
        <v>0</v>
      </c>
      <c r="AN40">
        <v>0</v>
      </c>
      <c r="AO40">
        <v>4.7776176000000001</v>
      </c>
      <c r="AP40">
        <v>3.3758042327007729</v>
      </c>
      <c r="AQ40">
        <v>0</v>
      </c>
      <c r="AR40">
        <v>21.335599999999996</v>
      </c>
      <c r="AS40">
        <v>4.7263999999999999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716.52594434579544</v>
      </c>
      <c r="DN40">
        <v>23.763489187600076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279.99791849358138</v>
      </c>
      <c r="L41">
        <v>2.9961935834692763</v>
      </c>
      <c r="M41">
        <v>63.774957888826506</v>
      </c>
      <c r="N41">
        <v>25.73</v>
      </c>
      <c r="O41">
        <v>73.290220864661649</v>
      </c>
      <c r="P41">
        <v>20.449930111821082</v>
      </c>
      <c r="Q41">
        <v>2.9974160206718343</v>
      </c>
      <c r="R41">
        <v>5.000654927726675</v>
      </c>
      <c r="S41">
        <v>3</v>
      </c>
      <c r="T41">
        <v>0</v>
      </c>
      <c r="U41">
        <v>50.056249426026262</v>
      </c>
      <c r="V41">
        <v>2.996026490066225</v>
      </c>
      <c r="W41">
        <v>5.0010557706093186</v>
      </c>
      <c r="X41">
        <v>15.000956288659792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21.712782000000001</v>
      </c>
      <c r="AF41">
        <v>6.1515000000000013</v>
      </c>
      <c r="AG41">
        <v>28.058795040000003</v>
      </c>
      <c r="AH41">
        <v>16.636799999999997</v>
      </c>
      <c r="AI41">
        <v>0</v>
      </c>
      <c r="AJ41">
        <v>0</v>
      </c>
      <c r="AK41">
        <v>11.370960000000002</v>
      </c>
      <c r="AL41">
        <v>19.0718</v>
      </c>
      <c r="AM41">
        <v>0</v>
      </c>
      <c r="AN41">
        <v>0</v>
      </c>
      <c r="AO41">
        <v>4.7776176000000001</v>
      </c>
      <c r="AP41">
        <v>3.3758042327007729</v>
      </c>
      <c r="AQ41">
        <v>0</v>
      </c>
      <c r="AR41">
        <v>4.8489999999999984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667.44202686678591</v>
      </c>
      <c r="DN41">
        <v>22.135641296358472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279.99906173811206</v>
      </c>
      <c r="L42">
        <v>2.9961935834692763</v>
      </c>
      <c r="M42">
        <v>63.774957888826506</v>
      </c>
      <c r="N42">
        <v>25.73</v>
      </c>
      <c r="O42">
        <v>73.290220864661649</v>
      </c>
      <c r="P42">
        <v>20.449930111821082</v>
      </c>
      <c r="Q42">
        <v>2.9974160206718343</v>
      </c>
      <c r="R42">
        <v>5.000654927726675</v>
      </c>
      <c r="S42">
        <v>3</v>
      </c>
      <c r="T42">
        <v>0</v>
      </c>
      <c r="U42">
        <v>50.056249426026262</v>
      </c>
      <c r="V42">
        <v>2.996026490066225</v>
      </c>
      <c r="W42">
        <v>5.0010557706093186</v>
      </c>
      <c r="X42">
        <v>15.000956288659792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0</v>
      </c>
      <c r="AE42">
        <v>21.712782000000001</v>
      </c>
      <c r="AF42">
        <v>6.1515000000000013</v>
      </c>
      <c r="AG42">
        <v>28.058795040000003</v>
      </c>
      <c r="AH42">
        <v>16.636799999999997</v>
      </c>
      <c r="AI42">
        <v>0</v>
      </c>
      <c r="AJ42">
        <v>0</v>
      </c>
      <c r="AK42">
        <v>11.370960000000002</v>
      </c>
      <c r="AL42">
        <v>19.0718</v>
      </c>
      <c r="AM42">
        <v>0</v>
      </c>
      <c r="AN42">
        <v>0</v>
      </c>
      <c r="AO42">
        <v>4.7776176000000001</v>
      </c>
      <c r="AP42">
        <v>3.3758042327007729</v>
      </c>
      <c r="AQ42">
        <v>0</v>
      </c>
      <c r="AR42">
        <v>4.8489999999999984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663.56826177509174</v>
      </c>
      <c r="DN42">
        <v>22.007169632583384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279.99906173811206</v>
      </c>
      <c r="L43">
        <v>2.9961935834692763</v>
      </c>
      <c r="M43">
        <v>63.774957888826506</v>
      </c>
      <c r="N43">
        <v>25.73</v>
      </c>
      <c r="O43">
        <v>73.290220864661649</v>
      </c>
      <c r="P43">
        <v>20.449930111821082</v>
      </c>
      <c r="Q43">
        <v>2.9974160206718343</v>
      </c>
      <c r="R43">
        <v>4.9984116325181747</v>
      </c>
      <c r="S43">
        <v>3</v>
      </c>
      <c r="T43">
        <v>0</v>
      </c>
      <c r="U43">
        <v>50.056249426026262</v>
      </c>
      <c r="V43">
        <v>2.996026490066225</v>
      </c>
      <c r="W43">
        <v>5.0010557706093186</v>
      </c>
      <c r="X43">
        <v>15.000956288659792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21.712782000000001</v>
      </c>
      <c r="AF43">
        <v>6.1515000000000013</v>
      </c>
      <c r="AG43">
        <v>28.058795040000003</v>
      </c>
      <c r="AH43">
        <v>8.3183999999999987</v>
      </c>
      <c r="AI43">
        <v>0</v>
      </c>
      <c r="AJ43">
        <v>0</v>
      </c>
      <c r="AK43">
        <v>11.370960000000002</v>
      </c>
      <c r="AL43">
        <v>19.0718</v>
      </c>
      <c r="AM43">
        <v>0</v>
      </c>
      <c r="AN43">
        <v>0</v>
      </c>
      <c r="AO43">
        <v>4.7776176000000001</v>
      </c>
      <c r="AP43">
        <v>3.3758042327007729</v>
      </c>
      <c r="AQ43">
        <v>0</v>
      </c>
      <c r="AR43">
        <v>4.8489999999999984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655.51471112950799</v>
      </c>
      <c r="DN43">
        <v>21.74007698295852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279.99906173811206</v>
      </c>
      <c r="L44">
        <v>2.9961935834692763</v>
      </c>
      <c r="M44">
        <v>63.774957888826506</v>
      </c>
      <c r="N44">
        <v>25.73</v>
      </c>
      <c r="O44">
        <v>73.290220864661649</v>
      </c>
      <c r="P44">
        <v>20.449930111821082</v>
      </c>
      <c r="Q44">
        <v>2.9974160206718343</v>
      </c>
      <c r="R44">
        <v>4.9984116325181747</v>
      </c>
      <c r="S44">
        <v>3</v>
      </c>
      <c r="T44">
        <v>0</v>
      </c>
      <c r="U44">
        <v>50.056249426026262</v>
      </c>
      <c r="V44">
        <v>2.996026490066225</v>
      </c>
      <c r="W44">
        <v>5.0010557706093186</v>
      </c>
      <c r="X44">
        <v>15.000956288659792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21.712782000000001</v>
      </c>
      <c r="AF44">
        <v>6.1515000000000013</v>
      </c>
      <c r="AG44">
        <v>28.058795040000003</v>
      </c>
      <c r="AH44">
        <v>8.3183999999999987</v>
      </c>
      <c r="AI44">
        <v>0</v>
      </c>
      <c r="AJ44">
        <v>0</v>
      </c>
      <c r="AK44">
        <v>11.370960000000002</v>
      </c>
      <c r="AL44">
        <v>19.0718</v>
      </c>
      <c r="AM44">
        <v>0</v>
      </c>
      <c r="AN44">
        <v>0</v>
      </c>
      <c r="AO44">
        <v>4.7776176000000001</v>
      </c>
      <c r="AP44">
        <v>3.3758042327007729</v>
      </c>
      <c r="AQ44">
        <v>0</v>
      </c>
      <c r="AR44">
        <v>4.8489999999999984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655.51471112950799</v>
      </c>
      <c r="DN44">
        <v>21.74007698295852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279.99906173811206</v>
      </c>
      <c r="L45">
        <v>2.9961935834692763</v>
      </c>
      <c r="M45">
        <v>63.774957888826506</v>
      </c>
      <c r="N45">
        <v>25.73</v>
      </c>
      <c r="O45">
        <v>73.290220864661649</v>
      </c>
      <c r="P45">
        <v>20.449930111821082</v>
      </c>
      <c r="Q45">
        <v>2.9974160206718343</v>
      </c>
      <c r="R45">
        <v>4.9984116325181747</v>
      </c>
      <c r="S45">
        <v>3</v>
      </c>
      <c r="T45">
        <v>0</v>
      </c>
      <c r="U45">
        <v>50.056249426026262</v>
      </c>
      <c r="V45">
        <v>2.996026490066225</v>
      </c>
      <c r="W45">
        <v>4.9993019338203695</v>
      </c>
      <c r="X45">
        <v>15.001245466074826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21.712782000000001</v>
      </c>
      <c r="AF45">
        <v>6.1515000000000013</v>
      </c>
      <c r="AG45">
        <v>28.058795040000003</v>
      </c>
      <c r="AH45">
        <v>8.3183999999999987</v>
      </c>
      <c r="AI45">
        <v>0</v>
      </c>
      <c r="AJ45">
        <v>0</v>
      </c>
      <c r="AK45">
        <v>11.370960000000002</v>
      </c>
      <c r="AL45">
        <v>29.908049999999996</v>
      </c>
      <c r="AM45">
        <v>0</v>
      </c>
      <c r="AN45">
        <v>0</v>
      </c>
      <c r="AO45">
        <v>4.7776176000000001</v>
      </c>
      <c r="AP45">
        <v>3.3758042327007729</v>
      </c>
      <c r="AQ45">
        <v>0</v>
      </c>
      <c r="AR45">
        <v>4.8489999999999984</v>
      </c>
      <c r="AS45">
        <v>4.7263999999999999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657.01702351281926</v>
      </c>
      <c r="DN45">
        <v>21.789900515949693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279.99906173811206</v>
      </c>
      <c r="L46">
        <v>2.9961935834692763</v>
      </c>
      <c r="M46">
        <v>63.774957888826506</v>
      </c>
      <c r="N46">
        <v>25.73</v>
      </c>
      <c r="O46">
        <v>73.290220864661649</v>
      </c>
      <c r="P46">
        <v>20.449930111821082</v>
      </c>
      <c r="Q46">
        <v>2.9974160206718343</v>
      </c>
      <c r="R46">
        <v>4.9984116325181747</v>
      </c>
      <c r="S46">
        <v>3</v>
      </c>
      <c r="T46">
        <v>0</v>
      </c>
      <c r="U46">
        <v>50.056249426026262</v>
      </c>
      <c r="V46">
        <v>2.996026490066225</v>
      </c>
      <c r="W46">
        <v>4.9993019338203695</v>
      </c>
      <c r="X46">
        <v>15.001245466074826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21.712782000000001</v>
      </c>
      <c r="AF46">
        <v>6.1515000000000013</v>
      </c>
      <c r="AG46">
        <v>28.058795040000003</v>
      </c>
      <c r="AH46">
        <v>8.3183999999999987</v>
      </c>
      <c r="AI46">
        <v>0</v>
      </c>
      <c r="AJ46">
        <v>0</v>
      </c>
      <c r="AK46">
        <v>11.370960000000002</v>
      </c>
      <c r="AL46">
        <v>49.348282499999996</v>
      </c>
      <c r="AM46">
        <v>0</v>
      </c>
      <c r="AN46">
        <v>0</v>
      </c>
      <c r="AO46">
        <v>4.7776176000000001</v>
      </c>
      <c r="AP46">
        <v>3.3758042327007729</v>
      </c>
      <c r="AQ46">
        <v>0</v>
      </c>
      <c r="AR46">
        <v>4.8489999999999984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675.54730667635067</v>
      </c>
      <c r="DN46">
        <v>22.404449852418256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279.99906173811206</v>
      </c>
      <c r="L47">
        <v>2.9961935834692763</v>
      </c>
      <c r="M47">
        <v>63.774957888826506</v>
      </c>
      <c r="N47">
        <v>25.73</v>
      </c>
      <c r="O47">
        <v>73.290220864661649</v>
      </c>
      <c r="P47">
        <v>20.449930111821082</v>
      </c>
      <c r="Q47">
        <v>2.9974160206718343</v>
      </c>
      <c r="R47">
        <v>4.9984116325181747</v>
      </c>
      <c r="S47">
        <v>3</v>
      </c>
      <c r="T47">
        <v>0</v>
      </c>
      <c r="U47">
        <v>50.056249426026262</v>
      </c>
      <c r="V47">
        <v>2.996026490066225</v>
      </c>
      <c r="W47">
        <v>4.9993019338203695</v>
      </c>
      <c r="X47">
        <v>15.001245466074826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0</v>
      </c>
      <c r="AE47">
        <v>14.425600000000001</v>
      </c>
      <c r="AF47">
        <v>6.1515000000000013</v>
      </c>
      <c r="AG47">
        <v>28.058795040000003</v>
      </c>
      <c r="AH47">
        <v>8.3183999999999987</v>
      </c>
      <c r="AI47">
        <v>0</v>
      </c>
      <c r="AJ47">
        <v>0</v>
      </c>
      <c r="AK47">
        <v>11.370960000000002</v>
      </c>
      <c r="AL47">
        <v>49.348282499999996</v>
      </c>
      <c r="AM47">
        <v>0</v>
      </c>
      <c r="AN47">
        <v>0</v>
      </c>
      <c r="AO47">
        <v>4.7776176000000001</v>
      </c>
      <c r="AP47">
        <v>4.5010723102676975</v>
      </c>
      <c r="AQ47">
        <v>0</v>
      </c>
      <c r="AR47">
        <v>3.8792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668.35853730956273</v>
      </c>
      <c r="DN47">
        <v>22.166105296772987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279.99906173811206</v>
      </c>
      <c r="L48">
        <v>2.9961935834692763</v>
      </c>
      <c r="M48">
        <v>63.774957888826506</v>
      </c>
      <c r="N48">
        <v>25.73</v>
      </c>
      <c r="O48">
        <v>73.290220864661649</v>
      </c>
      <c r="P48">
        <v>20.449930111821082</v>
      </c>
      <c r="Q48">
        <v>2.9974160206718343</v>
      </c>
      <c r="R48">
        <v>4.9984116325181747</v>
      </c>
      <c r="S48">
        <v>3</v>
      </c>
      <c r="T48">
        <v>0</v>
      </c>
      <c r="U48">
        <v>50.056249426026262</v>
      </c>
      <c r="V48">
        <v>2.996026490066225</v>
      </c>
      <c r="W48">
        <v>4.9993019338203695</v>
      </c>
      <c r="X48">
        <v>15.001245466074826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0</v>
      </c>
      <c r="AE48">
        <v>14.425600000000001</v>
      </c>
      <c r="AF48">
        <v>6.1515000000000013</v>
      </c>
      <c r="AG48">
        <v>28.058795040000003</v>
      </c>
      <c r="AH48">
        <v>8.3183999999999987</v>
      </c>
      <c r="AI48">
        <v>0</v>
      </c>
      <c r="AJ48">
        <v>0</v>
      </c>
      <c r="AK48">
        <v>11.370960000000002</v>
      </c>
      <c r="AL48">
        <v>49.348282499999996</v>
      </c>
      <c r="AM48">
        <v>0</v>
      </c>
      <c r="AN48">
        <v>0</v>
      </c>
      <c r="AO48">
        <v>4.7776176000000001</v>
      </c>
      <c r="AP48">
        <v>4.5010723102676975</v>
      </c>
      <c r="AQ48">
        <v>0</v>
      </c>
      <c r="AR48">
        <v>3.8792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668.35853730956273</v>
      </c>
      <c r="DN48">
        <v>22.166105296772987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279.99906173811206</v>
      </c>
      <c r="L49">
        <v>2.9961935834692763</v>
      </c>
      <c r="M49">
        <v>63.774957888826506</v>
      </c>
      <c r="N49">
        <v>25.73</v>
      </c>
      <c r="O49">
        <v>73.290220864661649</v>
      </c>
      <c r="P49">
        <v>20.449930111821082</v>
      </c>
      <c r="Q49">
        <v>2.9974160206718343</v>
      </c>
      <c r="R49">
        <v>4.9984116325181747</v>
      </c>
      <c r="S49">
        <v>3</v>
      </c>
      <c r="T49">
        <v>0</v>
      </c>
      <c r="U49">
        <v>50.056249426026262</v>
      </c>
      <c r="V49">
        <v>2.996026490066225</v>
      </c>
      <c r="W49">
        <v>4.1644315133276013</v>
      </c>
      <c r="X49">
        <v>14.959852572441296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0</v>
      </c>
      <c r="AE49">
        <v>14.425600000000001</v>
      </c>
      <c r="AF49">
        <v>6.1515000000000013</v>
      </c>
      <c r="AG49">
        <v>28.058795040000003</v>
      </c>
      <c r="AH49">
        <v>8.3183999999999987</v>
      </c>
      <c r="AI49">
        <v>0</v>
      </c>
      <c r="AJ49">
        <v>0</v>
      </c>
      <c r="AK49">
        <v>11.370960000000002</v>
      </c>
      <c r="AL49">
        <v>49.348282499999996</v>
      </c>
      <c r="AM49">
        <v>0</v>
      </c>
      <c r="AN49">
        <v>0</v>
      </c>
      <c r="AO49">
        <v>4.7776176000000001</v>
      </c>
      <c r="AP49">
        <v>4.5010723102676975</v>
      </c>
      <c r="AQ49">
        <v>0</v>
      </c>
      <c r="AR49">
        <v>3.8792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667.51040198940905</v>
      </c>
      <c r="DN49">
        <v>22.137977302800419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279.99906173811206</v>
      </c>
      <c r="L50">
        <v>2.9961935834692763</v>
      </c>
      <c r="M50">
        <v>63.774957888826506</v>
      </c>
      <c r="N50">
        <v>25.73</v>
      </c>
      <c r="O50">
        <v>73.290220864661649</v>
      </c>
      <c r="P50">
        <v>20.449930111821082</v>
      </c>
      <c r="Q50">
        <v>2.9974160206718343</v>
      </c>
      <c r="R50">
        <v>4.9984116325181747</v>
      </c>
      <c r="S50">
        <v>3</v>
      </c>
      <c r="T50">
        <v>0</v>
      </c>
      <c r="U50">
        <v>50.056249426026262</v>
      </c>
      <c r="V50">
        <v>2.996026490066225</v>
      </c>
      <c r="W50">
        <v>5.0010557706093186</v>
      </c>
      <c r="X50">
        <v>15.000956288659792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0</v>
      </c>
      <c r="AE50">
        <v>14.425600000000001</v>
      </c>
      <c r="AF50">
        <v>6.1515000000000013</v>
      </c>
      <c r="AG50">
        <v>28.058795040000003</v>
      </c>
      <c r="AH50">
        <v>8.3183999999999987</v>
      </c>
      <c r="AI50">
        <v>0</v>
      </c>
      <c r="AJ50">
        <v>0</v>
      </c>
      <c r="AK50">
        <v>11.370960000000002</v>
      </c>
      <c r="AL50">
        <v>29.908049999999996</v>
      </c>
      <c r="AM50">
        <v>0</v>
      </c>
      <c r="AN50">
        <v>0</v>
      </c>
      <c r="AO50">
        <v>4.7776176000000001</v>
      </c>
      <c r="AP50">
        <v>4.5010723102676975</v>
      </c>
      <c r="AQ50">
        <v>0</v>
      </c>
      <c r="AR50">
        <v>3.8792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649.54375369957904</v>
      </c>
      <c r="DN50">
        <v>21.542121066130814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269.99877297062937</v>
      </c>
      <c r="L51">
        <v>2.9961935834692763</v>
      </c>
      <c r="M51">
        <v>63.774957888826506</v>
      </c>
      <c r="N51">
        <v>25.73</v>
      </c>
      <c r="O51">
        <v>73.290220864661649</v>
      </c>
      <c r="P51">
        <v>20.449930111821082</v>
      </c>
      <c r="Q51">
        <v>2.9974160206718343</v>
      </c>
      <c r="R51">
        <v>4.9984116325181747</v>
      </c>
      <c r="S51">
        <v>3</v>
      </c>
      <c r="T51">
        <v>0</v>
      </c>
      <c r="U51">
        <v>50.056249426026262</v>
      </c>
      <c r="V51">
        <v>2.0047466007416563</v>
      </c>
      <c r="W51">
        <v>5.0010557706093186</v>
      </c>
      <c r="X51">
        <v>15.000956288659792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14.425600000000001</v>
      </c>
      <c r="AF51">
        <v>6.1515000000000013</v>
      </c>
      <c r="AG51">
        <v>28.058795040000003</v>
      </c>
      <c r="AH51">
        <v>8.3183999999999987</v>
      </c>
      <c r="AI51">
        <v>0</v>
      </c>
      <c r="AJ51">
        <v>0</v>
      </c>
      <c r="AK51">
        <v>11.370960000000002</v>
      </c>
      <c r="AL51">
        <v>19.0718</v>
      </c>
      <c r="AM51">
        <v>0</v>
      </c>
      <c r="AN51">
        <v>0</v>
      </c>
      <c r="AO51">
        <v>4.7776176000000001</v>
      </c>
      <c r="AP51">
        <v>3.9384382714842352</v>
      </c>
      <c r="AQ51">
        <v>0</v>
      </c>
      <c r="AR51">
        <v>3.8792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622.7725900848942</v>
      </c>
      <c r="DN51">
        <v>20.654231985225053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269.99877297062937</v>
      </c>
      <c r="L52">
        <v>2.9961935834692763</v>
      </c>
      <c r="M52">
        <v>63.774957888826506</v>
      </c>
      <c r="N52">
        <v>25.73</v>
      </c>
      <c r="O52">
        <v>73.290220864661649</v>
      </c>
      <c r="P52">
        <v>20.449930111821082</v>
      </c>
      <c r="Q52">
        <v>2.9974160206718343</v>
      </c>
      <c r="R52">
        <v>4.9984116325181747</v>
      </c>
      <c r="S52">
        <v>3</v>
      </c>
      <c r="T52">
        <v>0</v>
      </c>
      <c r="U52">
        <v>50.056249426026262</v>
      </c>
      <c r="V52">
        <v>2.0047466007416563</v>
      </c>
      <c r="W52">
        <v>5.0010557706093186</v>
      </c>
      <c r="X52">
        <v>15.000956288659792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14.425600000000001</v>
      </c>
      <c r="AF52">
        <v>6.1515000000000013</v>
      </c>
      <c r="AG52">
        <v>28.058795040000003</v>
      </c>
      <c r="AH52">
        <v>8.3183999999999987</v>
      </c>
      <c r="AI52">
        <v>0</v>
      </c>
      <c r="AJ52">
        <v>0</v>
      </c>
      <c r="AK52">
        <v>11.370960000000002</v>
      </c>
      <c r="AL52">
        <v>19.0718</v>
      </c>
      <c r="AM52">
        <v>0</v>
      </c>
      <c r="AN52">
        <v>0</v>
      </c>
      <c r="AO52">
        <v>4.7776176000000001</v>
      </c>
      <c r="AP52">
        <v>3.9384382714842352</v>
      </c>
      <c r="AQ52">
        <v>0</v>
      </c>
      <c r="AR52">
        <v>3.8792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622.7725900848942</v>
      </c>
      <c r="DN52">
        <v>20.654231985225053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269.99877297062937</v>
      </c>
      <c r="L53">
        <v>2.9961935834692763</v>
      </c>
      <c r="M53">
        <v>63.774957888826506</v>
      </c>
      <c r="N53">
        <v>25.73</v>
      </c>
      <c r="O53">
        <v>73.290220864661649</v>
      </c>
      <c r="P53">
        <v>20.449930111821082</v>
      </c>
      <c r="Q53">
        <v>2.9974160206718343</v>
      </c>
      <c r="R53">
        <v>4.9992746809939561</v>
      </c>
      <c r="S53">
        <v>3</v>
      </c>
      <c r="T53">
        <v>0</v>
      </c>
      <c r="U53">
        <v>50.056249426026262</v>
      </c>
      <c r="V53">
        <v>1.9947024590163935</v>
      </c>
      <c r="W53">
        <v>5.0010557706093186</v>
      </c>
      <c r="X53">
        <v>15.000956288659792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14.425600000000001</v>
      </c>
      <c r="AF53">
        <v>6.1515000000000013</v>
      </c>
      <c r="AG53">
        <v>28.058795040000003</v>
      </c>
      <c r="AH53">
        <v>8.3183999999999987</v>
      </c>
      <c r="AI53">
        <v>0</v>
      </c>
      <c r="AJ53">
        <v>0</v>
      </c>
      <c r="AK53">
        <v>11.370960000000002</v>
      </c>
      <c r="AL53">
        <v>9.9693499999999986</v>
      </c>
      <c r="AM53">
        <v>0</v>
      </c>
      <c r="AN53">
        <v>0</v>
      </c>
      <c r="AO53">
        <v>4.7776176000000001</v>
      </c>
      <c r="AP53">
        <v>3.9384382714842352</v>
      </c>
      <c r="AQ53">
        <v>0</v>
      </c>
      <c r="AR53">
        <v>3.8792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613.95344239037001</v>
      </c>
      <c r="DN53">
        <v>20.361748586499523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269.99877297062937</v>
      </c>
      <c r="L54">
        <v>2.9961935834692763</v>
      </c>
      <c r="M54">
        <v>63.774957888826506</v>
      </c>
      <c r="N54">
        <v>25.73</v>
      </c>
      <c r="O54">
        <v>73.290220864661649</v>
      </c>
      <c r="P54">
        <v>20.449930111821082</v>
      </c>
      <c r="Q54">
        <v>2.9974160206718343</v>
      </c>
      <c r="R54">
        <v>4.9992746809939561</v>
      </c>
      <c r="S54">
        <v>3</v>
      </c>
      <c r="T54">
        <v>0</v>
      </c>
      <c r="U54">
        <v>50.056249426026262</v>
      </c>
      <c r="V54">
        <v>1.9947024590163935</v>
      </c>
      <c r="W54">
        <v>4.9993019338203695</v>
      </c>
      <c r="X54">
        <v>15.001245466074826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14.425600000000001</v>
      </c>
      <c r="AF54">
        <v>6.1515000000000013</v>
      </c>
      <c r="AG54">
        <v>28.058795040000003</v>
      </c>
      <c r="AH54">
        <v>16.636799999999997</v>
      </c>
      <c r="AI54">
        <v>0</v>
      </c>
      <c r="AJ54">
        <v>0</v>
      </c>
      <c r="AK54">
        <v>11.370960000000002</v>
      </c>
      <c r="AL54">
        <v>9.9693499999999986</v>
      </c>
      <c r="AM54">
        <v>0</v>
      </c>
      <c r="AN54">
        <v>0</v>
      </c>
      <c r="AO54">
        <v>4.7776176000000001</v>
      </c>
      <c r="AP54">
        <v>3.9384382714842352</v>
      </c>
      <c r="AQ54">
        <v>0</v>
      </c>
      <c r="AR54">
        <v>21.335599999999996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639.1853710540986</v>
      </c>
      <c r="DN54">
        <v>21.198555263396948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</v>
      </c>
      <c r="L55">
        <v>2.9961935834692763</v>
      </c>
      <c r="M55">
        <v>63.774957888826506</v>
      </c>
      <c r="N55">
        <v>25.73</v>
      </c>
      <c r="O55">
        <v>73.290220864661649</v>
      </c>
      <c r="P55">
        <v>20.449930111821082</v>
      </c>
      <c r="Q55">
        <v>2.9974160206718343</v>
      </c>
      <c r="R55">
        <v>5.0005687203791469</v>
      </c>
      <c r="S55">
        <v>3</v>
      </c>
      <c r="T55">
        <v>0</v>
      </c>
      <c r="U55">
        <v>50.056249426026262</v>
      </c>
      <c r="V55">
        <v>2</v>
      </c>
      <c r="W55">
        <v>4.9993019338203695</v>
      </c>
      <c r="X55">
        <v>15.001245466074826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14.425600000000001</v>
      </c>
      <c r="AF55">
        <v>6.1515000000000013</v>
      </c>
      <c r="AG55">
        <v>28.058795040000003</v>
      </c>
      <c r="AH55">
        <v>16.636799999999997</v>
      </c>
      <c r="AI55">
        <v>0</v>
      </c>
      <c r="AJ55">
        <v>0</v>
      </c>
      <c r="AK55">
        <v>11.370960000000002</v>
      </c>
      <c r="AL55">
        <v>9.9693499999999986</v>
      </c>
      <c r="AM55">
        <v>0</v>
      </c>
      <c r="AN55">
        <v>0</v>
      </c>
      <c r="AO55">
        <v>4.7776176000000001</v>
      </c>
      <c r="AP55">
        <v>5.0637063490511593</v>
      </c>
      <c r="AQ55">
        <v>0</v>
      </c>
      <c r="AR55">
        <v>21.335599999999996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640.28201983088502</v>
      </c>
      <c r="DN55">
        <v>21.23499317391699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</v>
      </c>
      <c r="L56">
        <v>2.9961935834692763</v>
      </c>
      <c r="M56">
        <v>63.774957888826506</v>
      </c>
      <c r="N56">
        <v>25.73</v>
      </c>
      <c r="O56">
        <v>73.290220864661649</v>
      </c>
      <c r="P56">
        <v>20.449930111821082</v>
      </c>
      <c r="Q56">
        <v>2.9974160206718343</v>
      </c>
      <c r="R56">
        <v>5.0005687203791469</v>
      </c>
      <c r="S56">
        <v>3</v>
      </c>
      <c r="T56">
        <v>0</v>
      </c>
      <c r="U56">
        <v>50.056249426026262</v>
      </c>
      <c r="V56">
        <v>2</v>
      </c>
      <c r="W56">
        <v>4.9993019338203695</v>
      </c>
      <c r="X56">
        <v>15.001245466074826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14.425600000000001</v>
      </c>
      <c r="AF56">
        <v>6.1515000000000013</v>
      </c>
      <c r="AG56">
        <v>28.058795040000003</v>
      </c>
      <c r="AH56">
        <v>16.636799999999997</v>
      </c>
      <c r="AI56">
        <v>0</v>
      </c>
      <c r="AJ56">
        <v>0</v>
      </c>
      <c r="AK56">
        <v>11.370960000000002</v>
      </c>
      <c r="AL56">
        <v>9.9693499999999986</v>
      </c>
      <c r="AM56">
        <v>0</v>
      </c>
      <c r="AN56">
        <v>0</v>
      </c>
      <c r="AO56">
        <v>4.7776176000000001</v>
      </c>
      <c r="AP56">
        <v>5.0637063490511593</v>
      </c>
      <c r="AQ56">
        <v>0</v>
      </c>
      <c r="AR56">
        <v>3.8792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623.38597053441765</v>
      </c>
      <c r="DN56">
        <v>20.674642470384377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</v>
      </c>
      <c r="L57">
        <v>2.9961935834692763</v>
      </c>
      <c r="M57">
        <v>63.774957888826506</v>
      </c>
      <c r="N57">
        <v>25.73</v>
      </c>
      <c r="O57">
        <v>73.290220864661649</v>
      </c>
      <c r="P57">
        <v>20.449930111821082</v>
      </c>
      <c r="Q57">
        <v>2.9974160206718343</v>
      </c>
      <c r="R57">
        <v>5.0005687203791469</v>
      </c>
      <c r="S57">
        <v>3</v>
      </c>
      <c r="T57">
        <v>0</v>
      </c>
      <c r="U57">
        <v>50.056249426026262</v>
      </c>
      <c r="V57">
        <v>2</v>
      </c>
      <c r="W57">
        <v>4.9993019338203695</v>
      </c>
      <c r="X57">
        <v>15.001245466074826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14.425600000000001</v>
      </c>
      <c r="AF57">
        <v>6.1515000000000013</v>
      </c>
      <c r="AG57">
        <v>28.058795040000003</v>
      </c>
      <c r="AH57">
        <v>16.636799999999997</v>
      </c>
      <c r="AI57">
        <v>0</v>
      </c>
      <c r="AJ57">
        <v>0</v>
      </c>
      <c r="AK57">
        <v>11.370960000000002</v>
      </c>
      <c r="AL57">
        <v>9.9693499999999986</v>
      </c>
      <c r="AM57">
        <v>0</v>
      </c>
      <c r="AN57">
        <v>0</v>
      </c>
      <c r="AO57">
        <v>4.7776176000000001</v>
      </c>
      <c r="AP57">
        <v>5.3450233684428916</v>
      </c>
      <c r="AQ57">
        <v>0</v>
      </c>
      <c r="AR57">
        <v>3.8792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623.65824078628179</v>
      </c>
      <c r="DN57">
        <v>20.683689237911981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</v>
      </c>
      <c r="L58">
        <v>2.9961935834692763</v>
      </c>
      <c r="M58">
        <v>63.774957888826506</v>
      </c>
      <c r="N58">
        <v>25.73</v>
      </c>
      <c r="O58">
        <v>73.290220864661649</v>
      </c>
      <c r="P58">
        <v>20.449930111821082</v>
      </c>
      <c r="Q58">
        <v>2.9974160206718343</v>
      </c>
      <c r="R58">
        <v>5.0005687203791469</v>
      </c>
      <c r="S58">
        <v>3</v>
      </c>
      <c r="T58">
        <v>0</v>
      </c>
      <c r="U58">
        <v>50.056249426026262</v>
      </c>
      <c r="V58">
        <v>2</v>
      </c>
      <c r="W58">
        <v>4.9993019338203695</v>
      </c>
      <c r="X58">
        <v>15.001245466074826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14.425600000000001</v>
      </c>
      <c r="AF58">
        <v>6.1515000000000013</v>
      </c>
      <c r="AG58">
        <v>28.058795040000003</v>
      </c>
      <c r="AH58">
        <v>16.636799999999997</v>
      </c>
      <c r="AI58">
        <v>0</v>
      </c>
      <c r="AJ58">
        <v>0</v>
      </c>
      <c r="AK58">
        <v>11.370960000000002</v>
      </c>
      <c r="AL58">
        <v>9.9693499999999986</v>
      </c>
      <c r="AM58">
        <v>0</v>
      </c>
      <c r="AN58">
        <v>0</v>
      </c>
      <c r="AO58">
        <v>4.7776176000000001</v>
      </c>
      <c r="AP58">
        <v>5.3450233684428916</v>
      </c>
      <c r="AQ58">
        <v>0</v>
      </c>
      <c r="AR58">
        <v>3.8792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623.65824078628179</v>
      </c>
      <c r="DN58">
        <v>20.683689237911981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</v>
      </c>
      <c r="L59">
        <v>2.9961935834692763</v>
      </c>
      <c r="M59">
        <v>63.774957888826506</v>
      </c>
      <c r="N59">
        <v>25.73</v>
      </c>
      <c r="O59">
        <v>73.290220864661649</v>
      </c>
      <c r="P59">
        <v>20.449930111821082</v>
      </c>
      <c r="Q59">
        <v>2.9974160206718343</v>
      </c>
      <c r="R59">
        <v>5.0024161073825502</v>
      </c>
      <c r="S59">
        <v>3</v>
      </c>
      <c r="T59">
        <v>0</v>
      </c>
      <c r="U59">
        <v>50.892260327592439</v>
      </c>
      <c r="V59">
        <v>2</v>
      </c>
      <c r="W59">
        <v>4.9993019338203695</v>
      </c>
      <c r="X59">
        <v>15.001245466074826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14.425600000000001</v>
      </c>
      <c r="AF59">
        <v>6.1515000000000013</v>
      </c>
      <c r="AG59">
        <v>28.058795040000003</v>
      </c>
      <c r="AH59">
        <v>16.636799999999997</v>
      </c>
      <c r="AI59">
        <v>0</v>
      </c>
      <c r="AJ59">
        <v>0</v>
      </c>
      <c r="AK59">
        <v>11.370960000000002</v>
      </c>
      <c r="AL59">
        <v>9.9693499999999986</v>
      </c>
      <c r="AM59">
        <v>0</v>
      </c>
      <c r="AN59">
        <v>0</v>
      </c>
      <c r="AO59">
        <v>4.7776176000000001</v>
      </c>
      <c r="AP59">
        <v>3.9384382714842352</v>
      </c>
      <c r="AQ59">
        <v>0</v>
      </c>
      <c r="AR59">
        <v>3.8792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625.87974077880938</v>
      </c>
      <c r="DN59">
        <v>20.757279236995295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</v>
      </c>
      <c r="L60">
        <v>2.9961935834692763</v>
      </c>
      <c r="M60">
        <v>63.774957888826506</v>
      </c>
      <c r="N60">
        <v>25.73</v>
      </c>
      <c r="O60">
        <v>73.290220864661649</v>
      </c>
      <c r="P60">
        <v>20.449930111821082</v>
      </c>
      <c r="Q60">
        <v>2.9974160206718343</v>
      </c>
      <c r="R60">
        <v>5.0014051399856418</v>
      </c>
      <c r="S60">
        <v>3</v>
      </c>
      <c r="T60">
        <v>0</v>
      </c>
      <c r="U60">
        <v>50.892260327592439</v>
      </c>
      <c r="V60">
        <v>2</v>
      </c>
      <c r="W60">
        <v>5.0012167890961265</v>
      </c>
      <c r="X60">
        <v>15.000956288659792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14.425600000000001</v>
      </c>
      <c r="AF60">
        <v>6.1515000000000013</v>
      </c>
      <c r="AG60">
        <v>28.058795040000003</v>
      </c>
      <c r="AH60">
        <v>16.636799999999997</v>
      </c>
      <c r="AI60">
        <v>0</v>
      </c>
      <c r="AJ60">
        <v>0</v>
      </c>
      <c r="AK60">
        <v>11.370960000000002</v>
      </c>
      <c r="AL60">
        <v>9.9693499999999986</v>
      </c>
      <c r="AM60">
        <v>0</v>
      </c>
      <c r="AN60">
        <v>0</v>
      </c>
      <c r="AO60">
        <v>4.7776176000000001</v>
      </c>
      <c r="AP60">
        <v>3.9384382714842352</v>
      </c>
      <c r="AQ60">
        <v>0</v>
      </c>
      <c r="AR60">
        <v>4.8489999999999984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626.81900483973493</v>
      </c>
      <c r="DN60">
        <v>20.788429886533635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269.99877297062937</v>
      </c>
      <c r="L61">
        <v>2.9961556943777028</v>
      </c>
      <c r="M61">
        <v>63.774957888826506</v>
      </c>
      <c r="N61">
        <v>25.73</v>
      </c>
      <c r="O61">
        <v>73.290220864661649</v>
      </c>
      <c r="P61">
        <v>20.449930111821082</v>
      </c>
      <c r="Q61">
        <v>2.9974160206718343</v>
      </c>
      <c r="R61">
        <v>4.9970386609071262</v>
      </c>
      <c r="S61">
        <v>3</v>
      </c>
      <c r="T61">
        <v>0</v>
      </c>
      <c r="U61">
        <v>50.892260327592439</v>
      </c>
      <c r="V61">
        <v>1.8576911517367463</v>
      </c>
      <c r="W61">
        <v>5.0010557706093186</v>
      </c>
      <c r="X61">
        <v>15.000956288659792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14.425600000000001</v>
      </c>
      <c r="AF61">
        <v>6.1515000000000013</v>
      </c>
      <c r="AG61">
        <v>28.058795040000003</v>
      </c>
      <c r="AH61">
        <v>16.636799999999997</v>
      </c>
      <c r="AI61">
        <v>0</v>
      </c>
      <c r="AJ61">
        <v>0</v>
      </c>
      <c r="AK61">
        <v>11.370960000000002</v>
      </c>
      <c r="AL61">
        <v>9.9693499999999986</v>
      </c>
      <c r="AM61">
        <v>0</v>
      </c>
      <c r="AN61">
        <v>0</v>
      </c>
      <c r="AO61">
        <v>4.7776176000000001</v>
      </c>
      <c r="AP61">
        <v>3.9384382714842352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626.6756574497457</v>
      </c>
      <c r="DN61">
        <v>20.783676012232121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269.99574857901604</v>
      </c>
      <c r="L62">
        <v>2.9961398728428708</v>
      </c>
      <c r="M62">
        <v>63.774957888826506</v>
      </c>
      <c r="N62">
        <v>25.73</v>
      </c>
      <c r="O62">
        <v>73.290220864661649</v>
      </c>
      <c r="P62">
        <v>20.449930111821082</v>
      </c>
      <c r="Q62">
        <v>2.9974160206718343</v>
      </c>
      <c r="R62">
        <v>4.9970386609071262</v>
      </c>
      <c r="S62">
        <v>3</v>
      </c>
      <c r="T62">
        <v>0</v>
      </c>
      <c r="U62">
        <v>50.892260327592439</v>
      </c>
      <c r="V62">
        <v>2.0030212044105173</v>
      </c>
      <c r="W62">
        <v>5.0010557706093186</v>
      </c>
      <c r="X62">
        <v>15.000956288659792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14.425600000000001</v>
      </c>
      <c r="AF62">
        <v>6.1515000000000013</v>
      </c>
      <c r="AG62">
        <v>28.058795040000003</v>
      </c>
      <c r="AH62">
        <v>16.636799999999997</v>
      </c>
      <c r="AI62">
        <v>0</v>
      </c>
      <c r="AJ62">
        <v>0</v>
      </c>
      <c r="AK62">
        <v>11.370960000000002</v>
      </c>
      <c r="AL62">
        <v>9.9693499999999986</v>
      </c>
      <c r="AM62">
        <v>0</v>
      </c>
      <c r="AN62">
        <v>0</v>
      </c>
      <c r="AO62">
        <v>4.7776176000000001</v>
      </c>
      <c r="AP62">
        <v>3.9384382714842352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626.81337969919548</v>
      </c>
      <c r="DN62">
        <v>20.788243602308107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269.99574857901604</v>
      </c>
      <c r="L63">
        <v>2.9961398728428708</v>
      </c>
      <c r="M63">
        <v>63.774957888826506</v>
      </c>
      <c r="N63">
        <v>25.73</v>
      </c>
      <c r="O63">
        <v>73.290220864661649</v>
      </c>
      <c r="P63">
        <v>20.449930111821082</v>
      </c>
      <c r="Q63">
        <v>2.9974160206718343</v>
      </c>
      <c r="R63">
        <v>4.9970386609071262</v>
      </c>
      <c r="S63">
        <v>3</v>
      </c>
      <c r="T63">
        <v>0</v>
      </c>
      <c r="U63">
        <v>50.892260327592439</v>
      </c>
      <c r="V63">
        <v>2.0030212044105173</v>
      </c>
      <c r="W63">
        <v>5.0010557706093186</v>
      </c>
      <c r="X63">
        <v>43.187770540029412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14.425600000000001</v>
      </c>
      <c r="AF63">
        <v>6.1515000000000013</v>
      </c>
      <c r="AG63">
        <v>28.058795040000003</v>
      </c>
      <c r="AH63">
        <v>16.636799999999997</v>
      </c>
      <c r="AI63">
        <v>0</v>
      </c>
      <c r="AJ63">
        <v>0</v>
      </c>
      <c r="AK63">
        <v>11.370960000000002</v>
      </c>
      <c r="AL63">
        <v>9.9693499999999986</v>
      </c>
      <c r="AM63">
        <v>0</v>
      </c>
      <c r="AN63">
        <v>0</v>
      </c>
      <c r="AO63">
        <v>4.7776176000000001</v>
      </c>
      <c r="AP63">
        <v>3.9384382714842352</v>
      </c>
      <c r="AQ63">
        <v>0</v>
      </c>
      <c r="AR63">
        <v>4.8489999999999984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654.09539718957319</v>
      </c>
      <c r="DN63">
        <v>21.693040363299886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269.99574857901604</v>
      </c>
      <c r="L64">
        <v>2.9962019601073018</v>
      </c>
      <c r="M64">
        <v>63.774957888826506</v>
      </c>
      <c r="N64">
        <v>25.73</v>
      </c>
      <c r="O64">
        <v>73.290220864661649</v>
      </c>
      <c r="P64">
        <v>20.449930111821082</v>
      </c>
      <c r="Q64">
        <v>2.9974160206718343</v>
      </c>
      <c r="R64">
        <v>4.9970386609071262</v>
      </c>
      <c r="S64">
        <v>3</v>
      </c>
      <c r="T64">
        <v>0</v>
      </c>
      <c r="U64">
        <v>50.892260327592439</v>
      </c>
      <c r="V64">
        <v>2.0030212044105173</v>
      </c>
      <c r="W64">
        <v>19.464732601431979</v>
      </c>
      <c r="X64">
        <v>43.187770540029412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14.425600000000001</v>
      </c>
      <c r="AF64">
        <v>6.1515000000000013</v>
      </c>
      <c r="AG64">
        <v>28.058795040000003</v>
      </c>
      <c r="AH64">
        <v>16.636799999999997</v>
      </c>
      <c r="AI64">
        <v>0</v>
      </c>
      <c r="AJ64">
        <v>0</v>
      </c>
      <c r="AK64">
        <v>11.370960000000002</v>
      </c>
      <c r="AL64">
        <v>9.9693499999999986</v>
      </c>
      <c r="AM64">
        <v>0</v>
      </c>
      <c r="AN64">
        <v>0</v>
      </c>
      <c r="AO64">
        <v>4.7776176000000001</v>
      </c>
      <c r="AP64">
        <v>3.9384382714842352</v>
      </c>
      <c r="AQ64">
        <v>0</v>
      </c>
      <c r="AR64">
        <v>4.8489999999999984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668.09485003393434</v>
      </c>
      <c r="DN64">
        <v>22.157326437025787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269.99574857901604</v>
      </c>
      <c r="L65">
        <v>2.9962019601073018</v>
      </c>
      <c r="M65">
        <v>63.774957888826506</v>
      </c>
      <c r="N65">
        <v>25.73</v>
      </c>
      <c r="O65">
        <v>73.290220864661649</v>
      </c>
      <c r="P65">
        <v>20.449930111821082</v>
      </c>
      <c r="Q65">
        <v>2.9974160206718343</v>
      </c>
      <c r="R65">
        <v>4.9970386609071262</v>
      </c>
      <c r="S65">
        <v>3</v>
      </c>
      <c r="T65">
        <v>0</v>
      </c>
      <c r="U65">
        <v>50.892260327592439</v>
      </c>
      <c r="V65">
        <v>2.0030212044105173</v>
      </c>
      <c r="W65">
        <v>19.464732601431979</v>
      </c>
      <c r="X65">
        <v>43.187770540029412</v>
      </c>
      <c r="Y65">
        <v>0</v>
      </c>
      <c r="Z65">
        <v>2.8638167999999999</v>
      </c>
      <c r="AA65">
        <v>0</v>
      </c>
      <c r="AB65">
        <v>5.2686000000000002</v>
      </c>
      <c r="AC65">
        <v>0</v>
      </c>
      <c r="AD65">
        <v>0</v>
      </c>
      <c r="AE65">
        <v>14.425600000000001</v>
      </c>
      <c r="AF65">
        <v>6.1515000000000013</v>
      </c>
      <c r="AG65">
        <v>28.058795040000003</v>
      </c>
      <c r="AH65">
        <v>16.636799999999997</v>
      </c>
      <c r="AI65">
        <v>0</v>
      </c>
      <c r="AJ65">
        <v>0</v>
      </c>
      <c r="AK65">
        <v>11.370960000000002</v>
      </c>
      <c r="AL65">
        <v>9.9693499999999986</v>
      </c>
      <c r="AM65">
        <v>0</v>
      </c>
      <c r="AN65">
        <v>0</v>
      </c>
      <c r="AO65">
        <v>4.7776176000000001</v>
      </c>
      <c r="AP65">
        <v>3.9384382714842352</v>
      </c>
      <c r="AQ65">
        <v>0</v>
      </c>
      <c r="AR65">
        <v>4.8489999999999984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673.19432784218634</v>
      </c>
      <c r="DN65">
        <v>22.326448628773726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279.9961275514853</v>
      </c>
      <c r="L66">
        <v>2.9961610599078341</v>
      </c>
      <c r="M66">
        <v>63.774957888826506</v>
      </c>
      <c r="N66">
        <v>25.73</v>
      </c>
      <c r="O66">
        <v>73.290220864661649</v>
      </c>
      <c r="P66">
        <v>20.449930111821082</v>
      </c>
      <c r="Q66">
        <v>2.9974160206718343</v>
      </c>
      <c r="R66">
        <v>10.915294860465115</v>
      </c>
      <c r="S66">
        <v>3.0029261575954509</v>
      </c>
      <c r="T66">
        <v>0</v>
      </c>
      <c r="U66">
        <v>50.892260327592439</v>
      </c>
      <c r="V66">
        <v>7.9702299373932863</v>
      </c>
      <c r="W66">
        <v>19.464732601431979</v>
      </c>
      <c r="X66">
        <v>43.187770540029412</v>
      </c>
      <c r="Y66">
        <v>0</v>
      </c>
      <c r="Z66">
        <v>2.8638167999999999</v>
      </c>
      <c r="AA66">
        <v>0</v>
      </c>
      <c r="AB66">
        <v>5.2686000000000002</v>
      </c>
      <c r="AC66">
        <v>0</v>
      </c>
      <c r="AD66">
        <v>0</v>
      </c>
      <c r="AE66">
        <v>14.425600000000001</v>
      </c>
      <c r="AF66">
        <v>6.1515000000000013</v>
      </c>
      <c r="AG66">
        <v>28.058795040000003</v>
      </c>
      <c r="AH66">
        <v>16.636799999999997</v>
      </c>
      <c r="AI66">
        <v>0</v>
      </c>
      <c r="AJ66">
        <v>0</v>
      </c>
      <c r="AK66">
        <v>11.370960000000002</v>
      </c>
      <c r="AL66">
        <v>9.9693499999999986</v>
      </c>
      <c r="AM66">
        <v>0</v>
      </c>
      <c r="AN66">
        <v>0</v>
      </c>
      <c r="AO66">
        <v>4.7776176000000001</v>
      </c>
      <c r="AP66">
        <v>3.9384382714842352</v>
      </c>
      <c r="AQ66">
        <v>0</v>
      </c>
      <c r="AR66">
        <v>4.8489999999999984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694.3804285875085</v>
      </c>
      <c r="DN66">
        <v>23.029077045857484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303.99622146736192</v>
      </c>
      <c r="L67">
        <v>2.7688611183175698</v>
      </c>
      <c r="M67">
        <v>63.774957888826506</v>
      </c>
      <c r="N67">
        <v>25.73</v>
      </c>
      <c r="O67">
        <v>73.290220864661649</v>
      </c>
      <c r="P67">
        <v>20.449930111821082</v>
      </c>
      <c r="Q67">
        <v>2.9470835307179866</v>
      </c>
      <c r="R67">
        <v>11.05454452195322</v>
      </c>
      <c r="S67">
        <v>2.9958699941961697</v>
      </c>
      <c r="T67">
        <v>0</v>
      </c>
      <c r="U67">
        <v>50.892260327592439</v>
      </c>
      <c r="V67">
        <v>7.9702299373932863</v>
      </c>
      <c r="W67">
        <v>19.464732601431979</v>
      </c>
      <c r="X67">
        <v>43.187770540029412</v>
      </c>
      <c r="Y67">
        <v>0</v>
      </c>
      <c r="Z67">
        <v>2.8638167999999999</v>
      </c>
      <c r="AA67">
        <v>0</v>
      </c>
      <c r="AB67">
        <v>5.2686000000000002</v>
      </c>
      <c r="AC67">
        <v>0</v>
      </c>
      <c r="AD67">
        <v>4.0033800000000008</v>
      </c>
      <c r="AE67">
        <v>14.425600000000001</v>
      </c>
      <c r="AF67">
        <v>6.1515000000000013</v>
      </c>
      <c r="AG67">
        <v>28.058795040000003</v>
      </c>
      <c r="AH67">
        <v>16.636799999999997</v>
      </c>
      <c r="AI67">
        <v>0</v>
      </c>
      <c r="AJ67">
        <v>0</v>
      </c>
      <c r="AK67">
        <v>11.370960000000002</v>
      </c>
      <c r="AL67">
        <v>9.9693499999999986</v>
      </c>
      <c r="AM67">
        <v>0</v>
      </c>
      <c r="AN67">
        <v>0</v>
      </c>
      <c r="AO67">
        <v>4.7776176000000001</v>
      </c>
      <c r="AP67">
        <v>5.3450233684428916</v>
      </c>
      <c r="AQ67">
        <v>10.699150000000001</v>
      </c>
      <c r="AR67">
        <v>3.8792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732.1226096579129</v>
      </c>
      <c r="DN67">
        <v>24.280866054833023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328.99348544348044</v>
      </c>
      <c r="L68">
        <v>2.9961544323210378</v>
      </c>
      <c r="M68">
        <v>63.774957888826506</v>
      </c>
      <c r="N68">
        <v>25.73</v>
      </c>
      <c r="O68">
        <v>73.290220864661649</v>
      </c>
      <c r="P68">
        <v>20.449930111821082</v>
      </c>
      <c r="Q68">
        <v>2.9971025454545455</v>
      </c>
      <c r="R68">
        <v>11.05454452195322</v>
      </c>
      <c r="S68">
        <v>2.9958699941961697</v>
      </c>
      <c r="T68">
        <v>0</v>
      </c>
      <c r="U68">
        <v>50.892260327592439</v>
      </c>
      <c r="V68">
        <v>7.9702299373932863</v>
      </c>
      <c r="W68">
        <v>19.464732601431979</v>
      </c>
      <c r="X68">
        <v>43.187770540029412</v>
      </c>
      <c r="Y68">
        <v>0</v>
      </c>
      <c r="Z68">
        <v>2.8638167999999999</v>
      </c>
      <c r="AA68">
        <v>0</v>
      </c>
      <c r="AB68">
        <v>5.2686000000000002</v>
      </c>
      <c r="AC68">
        <v>0</v>
      </c>
      <c r="AD68">
        <v>4.0033800000000008</v>
      </c>
      <c r="AE68">
        <v>14.425600000000001</v>
      </c>
      <c r="AF68">
        <v>6.1515000000000013</v>
      </c>
      <c r="AG68">
        <v>28.058795040000003</v>
      </c>
      <c r="AH68">
        <v>16.636799999999997</v>
      </c>
      <c r="AI68">
        <v>0</v>
      </c>
      <c r="AJ68">
        <v>0</v>
      </c>
      <c r="AK68">
        <v>11.370960000000002</v>
      </c>
      <c r="AL68">
        <v>9.9693499999999986</v>
      </c>
      <c r="AM68">
        <v>0</v>
      </c>
      <c r="AN68">
        <v>0</v>
      </c>
      <c r="AO68">
        <v>4.7776176000000001</v>
      </c>
      <c r="AP68">
        <v>5.3450233684428916</v>
      </c>
      <c r="AQ68">
        <v>21.572980000000001</v>
      </c>
      <c r="AR68">
        <v>3.8792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767.11065261513227</v>
      </c>
      <c r="DN68">
        <v>25.441229402472192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337.99663148858815</v>
      </c>
      <c r="L69">
        <v>2.9961544323210378</v>
      </c>
      <c r="M69">
        <v>63.774957888826506</v>
      </c>
      <c r="N69">
        <v>25.73</v>
      </c>
      <c r="O69">
        <v>73.290220864661649</v>
      </c>
      <c r="P69">
        <v>20.449930111821082</v>
      </c>
      <c r="Q69">
        <v>2.9971025454545455</v>
      </c>
      <c r="R69">
        <v>11.05454452195322</v>
      </c>
      <c r="S69">
        <v>2.9958699941961697</v>
      </c>
      <c r="T69">
        <v>0</v>
      </c>
      <c r="U69">
        <v>50.892260327592439</v>
      </c>
      <c r="V69">
        <v>7.9702299373932863</v>
      </c>
      <c r="W69">
        <v>19.464732601431979</v>
      </c>
      <c r="X69">
        <v>43.187770540029412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4.0033800000000008</v>
      </c>
      <c r="AE69">
        <v>14.425600000000001</v>
      </c>
      <c r="AF69">
        <v>6.1515000000000013</v>
      </c>
      <c r="AG69">
        <v>28.058795040000003</v>
      </c>
      <c r="AH69">
        <v>16.636799999999997</v>
      </c>
      <c r="AI69">
        <v>0</v>
      </c>
      <c r="AJ69">
        <v>0</v>
      </c>
      <c r="AK69">
        <v>11.370960000000002</v>
      </c>
      <c r="AL69">
        <v>9.9693499999999986</v>
      </c>
      <c r="AM69">
        <v>0</v>
      </c>
      <c r="AN69">
        <v>0</v>
      </c>
      <c r="AO69">
        <v>4.7776176000000001</v>
      </c>
      <c r="AP69">
        <v>4.0509650792409273</v>
      </c>
      <c r="AQ69">
        <v>32.359470000000009</v>
      </c>
      <c r="AR69">
        <v>3.8792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782.2407101107118</v>
      </c>
      <c r="DN69">
        <v>25.94293286279839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374.9957702812153</v>
      </c>
      <c r="L70">
        <v>2.9961544323210378</v>
      </c>
      <c r="M70">
        <v>63.774957888826506</v>
      </c>
      <c r="N70">
        <v>25.73</v>
      </c>
      <c r="O70">
        <v>73.290220864661649</v>
      </c>
      <c r="P70">
        <v>20.449930111821082</v>
      </c>
      <c r="Q70">
        <v>2.9971025454545455</v>
      </c>
      <c r="R70">
        <v>11.05454452195322</v>
      </c>
      <c r="S70">
        <v>2.9958699941961697</v>
      </c>
      <c r="T70">
        <v>0</v>
      </c>
      <c r="U70">
        <v>50.892260327592439</v>
      </c>
      <c r="V70">
        <v>7.9702299373932863</v>
      </c>
      <c r="W70">
        <v>19.464732601431979</v>
      </c>
      <c r="X70">
        <v>43.187770540029412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14.425600000000001</v>
      </c>
      <c r="AF70">
        <v>6.1515000000000013</v>
      </c>
      <c r="AG70">
        <v>28.058795040000003</v>
      </c>
      <c r="AH70">
        <v>16.636799999999997</v>
      </c>
      <c r="AI70">
        <v>0</v>
      </c>
      <c r="AJ70">
        <v>0</v>
      </c>
      <c r="AK70">
        <v>11.370960000000002</v>
      </c>
      <c r="AL70">
        <v>9.9693499999999986</v>
      </c>
      <c r="AM70">
        <v>0</v>
      </c>
      <c r="AN70">
        <v>0</v>
      </c>
      <c r="AO70">
        <v>4.7776176000000001</v>
      </c>
      <c r="AP70">
        <v>4.0509650792409273</v>
      </c>
      <c r="AQ70">
        <v>32.359470000000009</v>
      </c>
      <c r="AR70">
        <v>3.8792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818.05217653665522</v>
      </c>
      <c r="DN70">
        <v>27.130605229482118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390.99371621003314</v>
      </c>
      <c r="L71">
        <v>2.9961544323210378</v>
      </c>
      <c r="M71">
        <v>63.774957888826506</v>
      </c>
      <c r="N71">
        <v>25.73</v>
      </c>
      <c r="O71">
        <v>73.290220864661649</v>
      </c>
      <c r="P71">
        <v>20.449930111821082</v>
      </c>
      <c r="Q71">
        <v>2.9971025454545455</v>
      </c>
      <c r="R71">
        <v>11.05454452195322</v>
      </c>
      <c r="S71">
        <v>2.9958699941961697</v>
      </c>
      <c r="T71">
        <v>0</v>
      </c>
      <c r="U71">
        <v>50.892260327592439</v>
      </c>
      <c r="V71">
        <v>7.9702299373932863</v>
      </c>
      <c r="W71">
        <v>19.464732601431979</v>
      </c>
      <c r="X71">
        <v>43.187770540029412</v>
      </c>
      <c r="Y71">
        <v>0</v>
      </c>
      <c r="Z71">
        <v>0</v>
      </c>
      <c r="AA71">
        <v>2.7760650741930202</v>
      </c>
      <c r="AB71">
        <v>5.2686000000000002</v>
      </c>
      <c r="AC71">
        <v>0</v>
      </c>
      <c r="AD71">
        <v>6.9623999999999997</v>
      </c>
      <c r="AE71">
        <v>14.425600000000001</v>
      </c>
      <c r="AF71">
        <v>6.1515000000000013</v>
      </c>
      <c r="AG71">
        <v>28.058795040000003</v>
      </c>
      <c r="AH71">
        <v>16.636799999999997</v>
      </c>
      <c r="AI71">
        <v>0</v>
      </c>
      <c r="AJ71">
        <v>0</v>
      </c>
      <c r="AK71">
        <v>11.370960000000002</v>
      </c>
      <c r="AL71">
        <v>9.9693499999999986</v>
      </c>
      <c r="AM71">
        <v>0</v>
      </c>
      <c r="AN71">
        <v>0</v>
      </c>
      <c r="AO71">
        <v>4.7776176000000001</v>
      </c>
      <c r="AP71">
        <v>4.0509650792409273</v>
      </c>
      <c r="AQ71">
        <v>43.145960000000002</v>
      </c>
      <c r="AR71">
        <v>3.8792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849.52775795546529</v>
      </c>
      <c r="DN71">
        <v>28.174544813683028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421.99531878903537</v>
      </c>
      <c r="L72">
        <v>2.9961544323210378</v>
      </c>
      <c r="M72">
        <v>63.774957888826506</v>
      </c>
      <c r="N72">
        <v>25.73</v>
      </c>
      <c r="O72">
        <v>73.290220864661649</v>
      </c>
      <c r="P72">
        <v>20.449930111821082</v>
      </c>
      <c r="Q72">
        <v>2.9971025454545455</v>
      </c>
      <c r="R72">
        <v>11.05454452195322</v>
      </c>
      <c r="S72">
        <v>2.9958699941961697</v>
      </c>
      <c r="T72">
        <v>0</v>
      </c>
      <c r="U72">
        <v>50.892260327592439</v>
      </c>
      <c r="V72">
        <v>7.9702299373932863</v>
      </c>
      <c r="W72">
        <v>19.464732601431979</v>
      </c>
      <c r="X72">
        <v>43.187770540029412</v>
      </c>
      <c r="Y72">
        <v>0</v>
      </c>
      <c r="Z72">
        <v>0</v>
      </c>
      <c r="AA72">
        <v>4.6082680231604112</v>
      </c>
      <c r="AB72">
        <v>5.2686000000000002</v>
      </c>
      <c r="AC72">
        <v>0</v>
      </c>
      <c r="AD72">
        <v>8.0253264000000026</v>
      </c>
      <c r="AE72">
        <v>14.425600000000001</v>
      </c>
      <c r="AF72">
        <v>6.1515000000000013</v>
      </c>
      <c r="AG72">
        <v>28.058795040000003</v>
      </c>
      <c r="AH72">
        <v>16.636799999999997</v>
      </c>
      <c r="AI72">
        <v>1.3977499999999998</v>
      </c>
      <c r="AJ72">
        <v>0</v>
      </c>
      <c r="AK72">
        <v>11.370960000000002</v>
      </c>
      <c r="AL72">
        <v>9.9693499999999986</v>
      </c>
      <c r="AM72">
        <v>0</v>
      </c>
      <c r="AN72">
        <v>0</v>
      </c>
      <c r="AO72">
        <v>4.7776176000000001</v>
      </c>
      <c r="AP72">
        <v>4.0509650792409273</v>
      </c>
      <c r="AQ72">
        <v>43.145960000000002</v>
      </c>
      <c r="AR72">
        <v>3.8792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883.68924503167432</v>
      </c>
      <c r="DN72">
        <v>29.307539665443677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404.9935615423081</v>
      </c>
      <c r="L73">
        <v>2.9961544323210378</v>
      </c>
      <c r="M73">
        <v>63.774957888826506</v>
      </c>
      <c r="N73">
        <v>25.73</v>
      </c>
      <c r="O73">
        <v>73.290220864661649</v>
      </c>
      <c r="P73">
        <v>20.449930111821082</v>
      </c>
      <c r="Q73">
        <v>2.9971025454545455</v>
      </c>
      <c r="R73">
        <v>11.05454452195322</v>
      </c>
      <c r="S73">
        <v>2.9958699941961697</v>
      </c>
      <c r="T73">
        <v>0</v>
      </c>
      <c r="U73">
        <v>50.892260327592439</v>
      </c>
      <c r="V73">
        <v>8.4838612847253572</v>
      </c>
      <c r="W73">
        <v>19.464732601431979</v>
      </c>
      <c r="X73">
        <v>43.187770540029412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12.010140000000002</v>
      </c>
      <c r="AE73">
        <v>14.425600000000001</v>
      </c>
      <c r="AF73">
        <v>6.1515000000000013</v>
      </c>
      <c r="AG73">
        <v>28.058795040000003</v>
      </c>
      <c r="AH73">
        <v>24.955200000000001</v>
      </c>
      <c r="AI73">
        <v>2.7954999999999997</v>
      </c>
      <c r="AJ73">
        <v>0</v>
      </c>
      <c r="AK73">
        <v>11.370960000000002</v>
      </c>
      <c r="AL73">
        <v>9.9693499999999986</v>
      </c>
      <c r="AM73">
        <v>0</v>
      </c>
      <c r="AN73">
        <v>0</v>
      </c>
      <c r="AO73">
        <v>4.7776176000000001</v>
      </c>
      <c r="AP73">
        <v>4.0509650792409273</v>
      </c>
      <c r="AQ73">
        <v>43.145960000000002</v>
      </c>
      <c r="AR73">
        <v>3.8792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888.4772277405923</v>
      </c>
      <c r="DN73">
        <v>29.466511953832089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399.99651852785934</v>
      </c>
      <c r="L74">
        <v>2.9961544323210378</v>
      </c>
      <c r="M74">
        <v>63.774957888826506</v>
      </c>
      <c r="N74">
        <v>25.73</v>
      </c>
      <c r="O74">
        <v>73.290220864661649</v>
      </c>
      <c r="P74">
        <v>20.449930111821082</v>
      </c>
      <c r="Q74">
        <v>2.9971025454545455</v>
      </c>
      <c r="R74">
        <v>11.05454452195322</v>
      </c>
      <c r="S74">
        <v>2.9958699941961697</v>
      </c>
      <c r="T74">
        <v>0</v>
      </c>
      <c r="U74">
        <v>50.892260327592439</v>
      </c>
      <c r="V74">
        <v>9.0030743027888462</v>
      </c>
      <c r="W74">
        <v>19.464732601431979</v>
      </c>
      <c r="X74">
        <v>43.187770540029412</v>
      </c>
      <c r="Y74">
        <v>0</v>
      </c>
      <c r="Z74">
        <v>0</v>
      </c>
      <c r="AA74">
        <v>12.342385319862164</v>
      </c>
      <c r="AB74">
        <v>5.2686000000000002</v>
      </c>
      <c r="AC74">
        <v>4.25068</v>
      </c>
      <c r="AD74">
        <v>16.050652800000002</v>
      </c>
      <c r="AE74">
        <v>14.425600000000001</v>
      </c>
      <c r="AF74">
        <v>6.1515000000000013</v>
      </c>
      <c r="AG74">
        <v>28.058795040000003</v>
      </c>
      <c r="AH74">
        <v>33.273599999999995</v>
      </c>
      <c r="AI74">
        <v>14.362160799999996</v>
      </c>
      <c r="AJ74">
        <v>0</v>
      </c>
      <c r="AK74">
        <v>11.370960000000002</v>
      </c>
      <c r="AL74">
        <v>9.9693499999999986</v>
      </c>
      <c r="AM74">
        <v>0</v>
      </c>
      <c r="AN74">
        <v>0</v>
      </c>
      <c r="AO74">
        <v>4.7776176000000001</v>
      </c>
      <c r="AP74">
        <v>4.0509650792409273</v>
      </c>
      <c r="AQ74">
        <v>43.145960000000002</v>
      </c>
      <c r="AR74">
        <v>3.8792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911.41493203432231</v>
      </c>
      <c r="DN74">
        <v>30.227231263716696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449.99495981772992</v>
      </c>
      <c r="L75">
        <v>2.9961544323210378</v>
      </c>
      <c r="M75">
        <v>63.774957888826506</v>
      </c>
      <c r="N75">
        <v>25.73</v>
      </c>
      <c r="O75">
        <v>73.290220864661649</v>
      </c>
      <c r="P75">
        <v>20.449930111821082</v>
      </c>
      <c r="Q75">
        <v>2.9971025454545455</v>
      </c>
      <c r="R75">
        <v>11.05454452195322</v>
      </c>
      <c r="S75">
        <v>2.9958699941961697</v>
      </c>
      <c r="T75">
        <v>0</v>
      </c>
      <c r="U75">
        <v>50.892260327592439</v>
      </c>
      <c r="V75">
        <v>9.0030743027888462</v>
      </c>
      <c r="W75">
        <v>19.464732601431979</v>
      </c>
      <c r="X75">
        <v>43.187770540029412</v>
      </c>
      <c r="Y75">
        <v>0</v>
      </c>
      <c r="Z75">
        <v>0.48310000000000003</v>
      </c>
      <c r="AA75">
        <v>12.342385319862164</v>
      </c>
      <c r="AB75">
        <v>11.53238</v>
      </c>
      <c r="AC75">
        <v>8.50136</v>
      </c>
      <c r="AD75">
        <v>16.050652800000002</v>
      </c>
      <c r="AE75">
        <v>21.712782000000001</v>
      </c>
      <c r="AF75">
        <v>6.1515000000000013</v>
      </c>
      <c r="AG75">
        <v>28.058795040000003</v>
      </c>
      <c r="AH75">
        <v>45.751200000000004</v>
      </c>
      <c r="AI75">
        <v>14.362160799999996</v>
      </c>
      <c r="AJ75">
        <v>0</v>
      </c>
      <c r="AK75">
        <v>11.370960000000002</v>
      </c>
      <c r="AL75">
        <v>9.9693499999999986</v>
      </c>
      <c r="AM75">
        <v>1.9962140000000002</v>
      </c>
      <c r="AN75">
        <v>0</v>
      </c>
      <c r="AO75">
        <v>4.7776176000000001</v>
      </c>
      <c r="AP75">
        <v>4.0509650792409273</v>
      </c>
      <c r="AQ75">
        <v>43.145960000000002</v>
      </c>
      <c r="AR75">
        <v>3.8792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991.51543016225128</v>
      </c>
      <c r="DN75">
        <v>32.883730425658285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479.99578500964373</v>
      </c>
      <c r="L76">
        <v>2.9961544323210378</v>
      </c>
      <c r="M76">
        <v>63.774957888826506</v>
      </c>
      <c r="N76">
        <v>25.73</v>
      </c>
      <c r="O76">
        <v>73.290220864661649</v>
      </c>
      <c r="P76">
        <v>20.449930111821082</v>
      </c>
      <c r="Q76">
        <v>2.9971025454545455</v>
      </c>
      <c r="R76">
        <v>11.05454452195322</v>
      </c>
      <c r="S76">
        <v>2.9958699941961697</v>
      </c>
      <c r="T76">
        <v>0</v>
      </c>
      <c r="U76">
        <v>50.892260327592439</v>
      </c>
      <c r="V76">
        <v>9.0030743027888462</v>
      </c>
      <c r="W76">
        <v>19.464732601431979</v>
      </c>
      <c r="X76">
        <v>43.187770540029412</v>
      </c>
      <c r="Y76">
        <v>0</v>
      </c>
      <c r="Z76">
        <v>8.5914503999999976</v>
      </c>
      <c r="AA76">
        <v>18.513577979793247</v>
      </c>
      <c r="AB76">
        <v>17.351256000000003</v>
      </c>
      <c r="AC76">
        <v>12.764903812156431</v>
      </c>
      <c r="AD76">
        <v>16.050652800000002</v>
      </c>
      <c r="AE76">
        <v>21.712782000000001</v>
      </c>
      <c r="AF76">
        <v>13.669999999999998</v>
      </c>
      <c r="AG76">
        <v>28.058795040000003</v>
      </c>
      <c r="AH76">
        <v>61.639344000000001</v>
      </c>
      <c r="AI76">
        <v>14.362160799999996</v>
      </c>
      <c r="AJ76">
        <v>0</v>
      </c>
      <c r="AK76">
        <v>11.370960000000002</v>
      </c>
      <c r="AL76">
        <v>9.9693499999999986</v>
      </c>
      <c r="AM76">
        <v>6.9405023999999997</v>
      </c>
      <c r="AN76">
        <v>0</v>
      </c>
      <c r="AO76">
        <v>4.7776176000000001</v>
      </c>
      <c r="AP76">
        <v>4.0509650792409273</v>
      </c>
      <c r="AQ76">
        <v>43.145960000000002</v>
      </c>
      <c r="AR76">
        <v>3.8792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1071.5739002132038</v>
      </c>
      <c r="DN76">
        <v>35.538980838707332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509.61158056293777</v>
      </c>
      <c r="L77">
        <v>2.9961544323210378</v>
      </c>
      <c r="M77">
        <v>63.774957888826506</v>
      </c>
      <c r="N77">
        <v>25.73</v>
      </c>
      <c r="O77">
        <v>73.290220864661649</v>
      </c>
      <c r="P77">
        <v>20.449930111821082</v>
      </c>
      <c r="Q77">
        <v>2.9971025454545455</v>
      </c>
      <c r="R77">
        <v>11.05454452195322</v>
      </c>
      <c r="S77">
        <v>2.9958699941961697</v>
      </c>
      <c r="T77">
        <v>0</v>
      </c>
      <c r="U77">
        <v>50.892260327592439</v>
      </c>
      <c r="V77">
        <v>9.0030743027888462</v>
      </c>
      <c r="W77">
        <v>19.464732601431979</v>
      </c>
      <c r="X77">
        <v>43.187770540029412</v>
      </c>
      <c r="Y77">
        <v>0</v>
      </c>
      <c r="Z77">
        <v>8.5914503999999976</v>
      </c>
      <c r="AA77">
        <v>18.513577979793247</v>
      </c>
      <c r="AB77">
        <v>17.351256000000003</v>
      </c>
      <c r="AC77">
        <v>12.764903812156431</v>
      </c>
      <c r="AD77">
        <v>16.050652800000002</v>
      </c>
      <c r="AE77">
        <v>21.712782000000001</v>
      </c>
      <c r="AF77">
        <v>13.669999999999998</v>
      </c>
      <c r="AG77">
        <v>28.058795040000003</v>
      </c>
      <c r="AH77">
        <v>61.639344000000001</v>
      </c>
      <c r="AI77">
        <v>14.362160799999996</v>
      </c>
      <c r="AJ77">
        <v>0</v>
      </c>
      <c r="AK77">
        <v>11.370960000000002</v>
      </c>
      <c r="AL77">
        <v>9.9693499999999986</v>
      </c>
      <c r="AM77">
        <v>6.9405023999999997</v>
      </c>
      <c r="AN77">
        <v>0</v>
      </c>
      <c r="AO77">
        <v>5.1649919999999998</v>
      </c>
      <c r="AP77">
        <v>4.0509650792409273</v>
      </c>
      <c r="AQ77">
        <v>43.145960000000002</v>
      </c>
      <c r="AR77">
        <v>3.8792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1100.6139688486974</v>
      </c>
      <c r="DN77">
        <v>36.502082156508109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509.61158056293777</v>
      </c>
      <c r="L78">
        <v>2.9961544323210378</v>
      </c>
      <c r="M78">
        <v>63.774957888826506</v>
      </c>
      <c r="N78">
        <v>25.73</v>
      </c>
      <c r="O78">
        <v>73.290220864661649</v>
      </c>
      <c r="P78">
        <v>20.449930111821082</v>
      </c>
      <c r="Q78">
        <v>2.9971025454545455</v>
      </c>
      <c r="R78">
        <v>11.05454452195322</v>
      </c>
      <c r="S78">
        <v>2.9958699941961697</v>
      </c>
      <c r="T78">
        <v>0</v>
      </c>
      <c r="U78">
        <v>50.892260327592439</v>
      </c>
      <c r="V78">
        <v>9.0030743027888462</v>
      </c>
      <c r="W78">
        <v>19.464732601431979</v>
      </c>
      <c r="X78">
        <v>43.187770540029412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13.669999999999998</v>
      </c>
      <c r="AG78">
        <v>28.058795040000003</v>
      </c>
      <c r="AH78">
        <v>61.639344000000001</v>
      </c>
      <c r="AI78">
        <v>14.362160799999996</v>
      </c>
      <c r="AJ78">
        <v>0</v>
      </c>
      <c r="AK78">
        <v>11.370960000000002</v>
      </c>
      <c r="AL78">
        <v>9.9693499999999986</v>
      </c>
      <c r="AM78">
        <v>6.9405023999999997</v>
      </c>
      <c r="AN78">
        <v>0</v>
      </c>
      <c r="AO78">
        <v>5.1649919999999998</v>
      </c>
      <c r="AP78">
        <v>4.0509650792409273</v>
      </c>
      <c r="AQ78">
        <v>43.145960000000002</v>
      </c>
      <c r="AR78">
        <v>3.8792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1100.6139688486974</v>
      </c>
      <c r="DN78">
        <v>36.502082156508109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509.61158056293777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20.449930111821082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50.892260327592439</v>
      </c>
      <c r="V79">
        <v>7.9632862087912084</v>
      </c>
      <c r="W79">
        <v>19.464732601431979</v>
      </c>
      <c r="X79">
        <v>43.187770540029412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13.669999999999998</v>
      </c>
      <c r="AG79">
        <v>28.058795040000003</v>
      </c>
      <c r="AH79">
        <v>61.639344000000001</v>
      </c>
      <c r="AI79">
        <v>14.362160799999996</v>
      </c>
      <c r="AJ79">
        <v>0</v>
      </c>
      <c r="AK79">
        <v>11.370960000000002</v>
      </c>
      <c r="AL79">
        <v>9.9693499999999986</v>
      </c>
      <c r="AM79">
        <v>6.9405023999999997</v>
      </c>
      <c r="AN79">
        <v>0</v>
      </c>
      <c r="AO79">
        <v>5.1649919999999998</v>
      </c>
      <c r="AP79">
        <v>4.0509650792409273</v>
      </c>
      <c r="AQ79">
        <v>43.145960000000002</v>
      </c>
      <c r="AR79">
        <v>4.8489999999999984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1120.6827938862029</v>
      </c>
      <c r="DN79">
        <v>37.167656481722886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509.61158056293777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20.449930111821082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50.892260327592439</v>
      </c>
      <c r="V80">
        <v>7.9632862087912084</v>
      </c>
      <c r="W80">
        <v>19.464732601431979</v>
      </c>
      <c r="X80">
        <v>43.187770540029412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13.669999999999998</v>
      </c>
      <c r="AG80">
        <v>28.058795040000003</v>
      </c>
      <c r="AH80">
        <v>61.639344000000001</v>
      </c>
      <c r="AI80">
        <v>1.6772999999999996</v>
      </c>
      <c r="AJ80">
        <v>0</v>
      </c>
      <c r="AK80">
        <v>11.370960000000002</v>
      </c>
      <c r="AL80">
        <v>20.805599999999998</v>
      </c>
      <c r="AM80">
        <v>6.9405023999999997</v>
      </c>
      <c r="AN80">
        <v>0</v>
      </c>
      <c r="AO80">
        <v>5.1649919999999998</v>
      </c>
      <c r="AP80">
        <v>4.0509650792409273</v>
      </c>
      <c r="AQ80">
        <v>43.145960000000002</v>
      </c>
      <c r="AR80">
        <v>21.335599999999996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1134.8509028424387</v>
      </c>
      <c r="DN80">
        <v>37.637536725486939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509.61158056293777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20.449930111821082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50.892260327592439</v>
      </c>
      <c r="V81">
        <v>7.9632862087912084</v>
      </c>
      <c r="W81">
        <v>19.464732601431979</v>
      </c>
      <c r="X81">
        <v>43.187770540029412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13.669999999999998</v>
      </c>
      <c r="AG81">
        <v>28.058795040000003</v>
      </c>
      <c r="AH81">
        <v>61.639344000000001</v>
      </c>
      <c r="AI81">
        <v>0</v>
      </c>
      <c r="AJ81">
        <v>0</v>
      </c>
      <c r="AK81">
        <v>11.370960000000002</v>
      </c>
      <c r="AL81">
        <v>49.846749999999993</v>
      </c>
      <c r="AM81">
        <v>6.9405023999999997</v>
      </c>
      <c r="AN81">
        <v>0</v>
      </c>
      <c r="AO81">
        <v>5.1649919999999998</v>
      </c>
      <c r="AP81">
        <v>4.0509650792409273</v>
      </c>
      <c r="AQ81">
        <v>43.145960000000002</v>
      </c>
      <c r="AR81">
        <v>21.335599999999996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1161.3363730775461</v>
      </c>
      <c r="DN81">
        <v>38.515916490379468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509.61158056293777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20.449930111821082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50.892260327592439</v>
      </c>
      <c r="V82">
        <v>7.9632862087912084</v>
      </c>
      <c r="W82">
        <v>19.464732601431979</v>
      </c>
      <c r="X82">
        <v>43.187770540029412</v>
      </c>
      <c r="Y82">
        <v>0</v>
      </c>
      <c r="Z82">
        <v>2.8638167999999999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13.669999999999998</v>
      </c>
      <c r="AG82">
        <v>28.058795040000003</v>
      </c>
      <c r="AH82">
        <v>61.639344000000001</v>
      </c>
      <c r="AI82">
        <v>0</v>
      </c>
      <c r="AJ82">
        <v>0</v>
      </c>
      <c r="AK82">
        <v>11.370960000000002</v>
      </c>
      <c r="AL82">
        <v>49.846749999999993</v>
      </c>
      <c r="AM82">
        <v>6.9405023999999997</v>
      </c>
      <c r="AN82">
        <v>0</v>
      </c>
      <c r="AO82">
        <v>5.1649919999999998</v>
      </c>
      <c r="AP82">
        <v>4.0509650792409273</v>
      </c>
      <c r="AQ82">
        <v>43.145960000000002</v>
      </c>
      <c r="AR82">
        <v>4.8489999999999984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1139.8352163936891</v>
      </c>
      <c r="DN82">
        <v>37.802839574236515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509.61158056293777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20.449930111821082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50.892260327592439</v>
      </c>
      <c r="V83">
        <v>7.9632862087912084</v>
      </c>
      <c r="W83">
        <v>19.464732601431979</v>
      </c>
      <c r="X83">
        <v>43.187770540029412</v>
      </c>
      <c r="Y83">
        <v>0</v>
      </c>
      <c r="Z83">
        <v>2.8638167999999999</v>
      </c>
      <c r="AA83">
        <v>18.513577979793247</v>
      </c>
      <c r="AB83">
        <v>17.351256000000003</v>
      </c>
      <c r="AC83">
        <v>12.764903812156431</v>
      </c>
      <c r="AD83">
        <v>16.050652800000002</v>
      </c>
      <c r="AE83">
        <v>21.712782000000001</v>
      </c>
      <c r="AF83">
        <v>13.669999999999998</v>
      </c>
      <c r="AG83">
        <v>28.058795040000003</v>
      </c>
      <c r="AH83">
        <v>61.639344000000001</v>
      </c>
      <c r="AI83">
        <v>0</v>
      </c>
      <c r="AJ83">
        <v>0</v>
      </c>
      <c r="AK83">
        <v>11.370960000000002</v>
      </c>
      <c r="AL83">
        <v>49.846749999999993</v>
      </c>
      <c r="AM83">
        <v>6.9405023999999997</v>
      </c>
      <c r="AN83">
        <v>0</v>
      </c>
      <c r="AO83">
        <v>5.1649919999999998</v>
      </c>
      <c r="AP83">
        <v>4.0509650792409273</v>
      </c>
      <c r="AQ83">
        <v>43.145960000000002</v>
      </c>
      <c r="AR83">
        <v>3.8792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1138.8965470615333</v>
      </c>
      <c r="DN83">
        <v>37.77170890639232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509.61158056293777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20.449930111821082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50.892260327592439</v>
      </c>
      <c r="V84">
        <v>7.9632862087912084</v>
      </c>
      <c r="W84">
        <v>19.464732601431979</v>
      </c>
      <c r="X84">
        <v>43.187770540029412</v>
      </c>
      <c r="Y84">
        <v>0</v>
      </c>
      <c r="Z84">
        <v>0</v>
      </c>
      <c r="AA84">
        <v>12.342385319862164</v>
      </c>
      <c r="AB84">
        <v>17.351256000000003</v>
      </c>
      <c r="AC84">
        <v>8.50136</v>
      </c>
      <c r="AD84">
        <v>16.050652800000002</v>
      </c>
      <c r="AE84">
        <v>21.712782000000001</v>
      </c>
      <c r="AF84">
        <v>6.1515000000000013</v>
      </c>
      <c r="AG84">
        <v>28.058795040000003</v>
      </c>
      <c r="AH84">
        <v>45.751200000000004</v>
      </c>
      <c r="AI84">
        <v>0</v>
      </c>
      <c r="AJ84">
        <v>0</v>
      </c>
      <c r="AK84">
        <v>11.370960000000002</v>
      </c>
      <c r="AL84">
        <v>49.846749999999993</v>
      </c>
      <c r="AM84">
        <v>3.7465599999999997</v>
      </c>
      <c r="AN84">
        <v>0</v>
      </c>
      <c r="AO84">
        <v>5.1649919999999998</v>
      </c>
      <c r="AP84">
        <v>4.0509650792409273</v>
      </c>
      <c r="AQ84">
        <v>43.145960000000002</v>
      </c>
      <c r="AR84">
        <v>3.8792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1100.2783097566466</v>
      </c>
      <c r="DN84">
        <v>36.490806539191681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509.61158056293777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20.449930111821082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50.892260327592439</v>
      </c>
      <c r="V85">
        <v>7.9632862087912084</v>
      </c>
      <c r="W85">
        <v>19.464732601431979</v>
      </c>
      <c r="X85">
        <v>43.187770540029412</v>
      </c>
      <c r="Y85">
        <v>0</v>
      </c>
      <c r="Z85">
        <v>0</v>
      </c>
      <c r="AA85">
        <v>12.342385319862164</v>
      </c>
      <c r="AB85">
        <v>11.567503999999998</v>
      </c>
      <c r="AC85">
        <v>4.25068</v>
      </c>
      <c r="AD85">
        <v>16.050652800000002</v>
      </c>
      <c r="AE85">
        <v>21.712782000000001</v>
      </c>
      <c r="AF85">
        <v>6.1515000000000013</v>
      </c>
      <c r="AG85">
        <v>28.058795040000003</v>
      </c>
      <c r="AH85">
        <v>37.266431999999995</v>
      </c>
      <c r="AI85">
        <v>0</v>
      </c>
      <c r="AJ85">
        <v>0</v>
      </c>
      <c r="AK85">
        <v>11.370960000000002</v>
      </c>
      <c r="AL85">
        <v>20.805599999999998</v>
      </c>
      <c r="AM85">
        <v>0</v>
      </c>
      <c r="AN85">
        <v>0</v>
      </c>
      <c r="AO85">
        <v>5.1649919999999998</v>
      </c>
      <c r="AP85">
        <v>4.0509650792409273</v>
      </c>
      <c r="AQ85">
        <v>43.145960000000002</v>
      </c>
      <c r="AR85">
        <v>3.8792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1050.6183513750789</v>
      </c>
      <c r="DN85">
        <v>34.843854920759384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509.61158056293777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20.449930111821082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50.892260327592439</v>
      </c>
      <c r="V86">
        <v>7.9632862087912084</v>
      </c>
      <c r="W86">
        <v>19.464732601431979</v>
      </c>
      <c r="X86">
        <v>43.187770540029412</v>
      </c>
      <c r="Y86">
        <v>0</v>
      </c>
      <c r="Z86">
        <v>0</v>
      </c>
      <c r="AA86">
        <v>12.342385319862164</v>
      </c>
      <c r="AB86">
        <v>11.567503999999998</v>
      </c>
      <c r="AC86">
        <v>0</v>
      </c>
      <c r="AD86">
        <v>16.050652800000002</v>
      </c>
      <c r="AE86">
        <v>21.712782000000001</v>
      </c>
      <c r="AF86">
        <v>6.1515000000000013</v>
      </c>
      <c r="AG86">
        <v>28.058795040000003</v>
      </c>
      <c r="AH86">
        <v>24.955200000000001</v>
      </c>
      <c r="AI86">
        <v>0</v>
      </c>
      <c r="AJ86">
        <v>0</v>
      </c>
      <c r="AK86">
        <v>11.370960000000002</v>
      </c>
      <c r="AL86">
        <v>9.9693499999999986</v>
      </c>
      <c r="AM86">
        <v>0</v>
      </c>
      <c r="AN86">
        <v>0</v>
      </c>
      <c r="AO86">
        <v>5.1649919999999998</v>
      </c>
      <c r="AP86">
        <v>4.0509650792409273</v>
      </c>
      <c r="AQ86">
        <v>33.538560000000004</v>
      </c>
      <c r="AR86">
        <v>3.8792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1014.8006686466913</v>
      </c>
      <c r="DN86">
        <v>33.655975649146754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509.61158056293777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20.449930111821082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50.892260327592439</v>
      </c>
      <c r="V87">
        <v>7.9632862087912084</v>
      </c>
      <c r="W87">
        <v>19.464732601431979</v>
      </c>
      <c r="X87">
        <v>43.187770540029412</v>
      </c>
      <c r="Y87">
        <v>0</v>
      </c>
      <c r="Z87">
        <v>0</v>
      </c>
      <c r="AA87">
        <v>6.1420439766520554</v>
      </c>
      <c r="AB87">
        <v>11.567503999999998</v>
      </c>
      <c r="AC87">
        <v>0</v>
      </c>
      <c r="AD87">
        <v>12.010140000000002</v>
      </c>
      <c r="AE87">
        <v>21.712782000000001</v>
      </c>
      <c r="AF87">
        <v>6.1515000000000013</v>
      </c>
      <c r="AG87">
        <v>28.058795040000003</v>
      </c>
      <c r="AH87">
        <v>16.636799999999997</v>
      </c>
      <c r="AI87">
        <v>0</v>
      </c>
      <c r="AJ87">
        <v>0</v>
      </c>
      <c r="AK87">
        <v>11.370960000000002</v>
      </c>
      <c r="AL87">
        <v>9.9693499999999986</v>
      </c>
      <c r="AM87">
        <v>0</v>
      </c>
      <c r="AN87">
        <v>0</v>
      </c>
      <c r="AO87">
        <v>5.1649919999999998</v>
      </c>
      <c r="AP87">
        <v>4.0509650792409273</v>
      </c>
      <c r="AQ87">
        <v>32.315800000000003</v>
      </c>
      <c r="AR87">
        <v>3.8792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995.65379766139074</v>
      </c>
      <c r="DN87">
        <v>33.020832491237186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509.61158056293777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20.449930111821082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50.892260327592439</v>
      </c>
      <c r="V88">
        <v>7.9632862087912084</v>
      </c>
      <c r="W88">
        <v>19.464732601431979</v>
      </c>
      <c r="X88">
        <v>43.187770540029412</v>
      </c>
      <c r="Y88">
        <v>0</v>
      </c>
      <c r="Z88">
        <v>0</v>
      </c>
      <c r="AA88">
        <v>6.1420439766520554</v>
      </c>
      <c r="AB88">
        <v>5.7369199999999987</v>
      </c>
      <c r="AC88">
        <v>0</v>
      </c>
      <c r="AD88">
        <v>8.0067599999999999</v>
      </c>
      <c r="AE88">
        <v>21.712782000000001</v>
      </c>
      <c r="AF88">
        <v>6.1515000000000013</v>
      </c>
      <c r="AG88">
        <v>28.058795040000003</v>
      </c>
      <c r="AH88">
        <v>16.636799999999997</v>
      </c>
      <c r="AI88">
        <v>0</v>
      </c>
      <c r="AJ88">
        <v>0</v>
      </c>
      <c r="AK88">
        <v>11.370960000000002</v>
      </c>
      <c r="AL88">
        <v>9.9693499999999986</v>
      </c>
      <c r="AM88">
        <v>0</v>
      </c>
      <c r="AN88">
        <v>0</v>
      </c>
      <c r="AO88">
        <v>5.1649919999999998</v>
      </c>
      <c r="AP88">
        <v>4.0509650792409273</v>
      </c>
      <c r="AQ88">
        <v>32.315800000000003</v>
      </c>
      <c r="AR88">
        <v>4.8489999999999984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987.07417336177434</v>
      </c>
      <c r="DN88">
        <v>32.736292790853682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509.61158056293777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20.449930111821082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50.892260327592439</v>
      </c>
      <c r="V89">
        <v>7.9632862087912084</v>
      </c>
      <c r="W89">
        <v>19.464732601431979</v>
      </c>
      <c r="X89">
        <v>43.187770540029412</v>
      </c>
      <c r="Y89">
        <v>0</v>
      </c>
      <c r="Z89">
        <v>0</v>
      </c>
      <c r="AA89">
        <v>6.1420439766520554</v>
      </c>
      <c r="AB89">
        <v>5.7369199999999987</v>
      </c>
      <c r="AC89">
        <v>0</v>
      </c>
      <c r="AD89">
        <v>8.0067599999999999</v>
      </c>
      <c r="AE89">
        <v>21.712782000000001</v>
      </c>
      <c r="AF89">
        <v>6.1515000000000013</v>
      </c>
      <c r="AG89">
        <v>28.058795040000003</v>
      </c>
      <c r="AH89">
        <v>16.636799999999997</v>
      </c>
      <c r="AI89">
        <v>0</v>
      </c>
      <c r="AJ89">
        <v>0</v>
      </c>
      <c r="AK89">
        <v>11.370960000000002</v>
      </c>
      <c r="AL89">
        <v>9.9693499999999986</v>
      </c>
      <c r="AM89">
        <v>0</v>
      </c>
      <c r="AN89">
        <v>0</v>
      </c>
      <c r="AO89">
        <v>5.1649919999999998</v>
      </c>
      <c r="AP89">
        <v>4.0509650792409273</v>
      </c>
      <c r="AQ89">
        <v>32.315800000000003</v>
      </c>
      <c r="AR89">
        <v>21.335599999999996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1003.0315533260857</v>
      </c>
      <c r="DN89">
        <v>33.265512826542093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509.61158056293777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20.449930111821082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50.892260327592439</v>
      </c>
      <c r="V90">
        <v>7.9632862087912084</v>
      </c>
      <c r="W90">
        <v>19.464732601431979</v>
      </c>
      <c r="X90">
        <v>43.187770540029412</v>
      </c>
      <c r="Y90">
        <v>0</v>
      </c>
      <c r="Z90">
        <v>0</v>
      </c>
      <c r="AA90">
        <v>6.1420439766520554</v>
      </c>
      <c r="AB90">
        <v>5.7369199999999987</v>
      </c>
      <c r="AC90">
        <v>0</v>
      </c>
      <c r="AD90">
        <v>4.0033800000000008</v>
      </c>
      <c r="AE90">
        <v>21.712782000000001</v>
      </c>
      <c r="AF90">
        <v>6.1515000000000013</v>
      </c>
      <c r="AG90">
        <v>28.058795040000003</v>
      </c>
      <c r="AH90">
        <v>16.636799999999997</v>
      </c>
      <c r="AI90">
        <v>0</v>
      </c>
      <c r="AJ90">
        <v>0</v>
      </c>
      <c r="AK90">
        <v>11.370960000000002</v>
      </c>
      <c r="AL90">
        <v>9.9693499999999986</v>
      </c>
      <c r="AM90">
        <v>0</v>
      </c>
      <c r="AN90">
        <v>0</v>
      </c>
      <c r="AO90">
        <v>5.1649919999999998</v>
      </c>
      <c r="AP90">
        <v>4.0509650792409273</v>
      </c>
      <c r="AQ90">
        <v>23.319780000000002</v>
      </c>
      <c r="AR90">
        <v>21.335599999999996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990.44943451656195</v>
      </c>
      <c r="DN90">
        <v>32.848231636066132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509.61158056293777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20.449930111821082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50.892260327592439</v>
      </c>
      <c r="V91">
        <v>7.9632862087912084</v>
      </c>
      <c r="W91">
        <v>19.464732601431979</v>
      </c>
      <c r="X91">
        <v>43.187770540029412</v>
      </c>
      <c r="Y91">
        <v>0</v>
      </c>
      <c r="Z91">
        <v>0</v>
      </c>
      <c r="AA91">
        <v>0</v>
      </c>
      <c r="AB91">
        <v>5.7369199999999987</v>
      </c>
      <c r="AC91">
        <v>0</v>
      </c>
      <c r="AD91">
        <v>4.0033800000000008</v>
      </c>
      <c r="AE91">
        <v>21.712782000000001</v>
      </c>
      <c r="AF91">
        <v>6.1515000000000013</v>
      </c>
      <c r="AG91">
        <v>28.058795040000003</v>
      </c>
      <c r="AH91">
        <v>16.636799999999997</v>
      </c>
      <c r="AI91">
        <v>0</v>
      </c>
      <c r="AJ91">
        <v>0</v>
      </c>
      <c r="AK91">
        <v>11.370960000000002</v>
      </c>
      <c r="AL91">
        <v>9.9693499999999986</v>
      </c>
      <c r="AM91">
        <v>0</v>
      </c>
      <c r="AN91">
        <v>0</v>
      </c>
      <c r="AO91">
        <v>5.1649919999999998</v>
      </c>
      <c r="AP91">
        <v>4.0509650792409273</v>
      </c>
      <c r="AQ91">
        <v>21.572980000000001</v>
      </c>
      <c r="AR91">
        <v>4.8489999999999984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966.85658169047815</v>
      </c>
      <c r="DN91">
        <v>32.065640485497823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509.61158056293777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20.449930111821082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50.892260327592439</v>
      </c>
      <c r="V92">
        <v>7.9632862087912084</v>
      </c>
      <c r="W92">
        <v>19.464732601431979</v>
      </c>
      <c r="X92">
        <v>43.187770540029412</v>
      </c>
      <c r="Y92">
        <v>0</v>
      </c>
      <c r="Z92">
        <v>0</v>
      </c>
      <c r="AA92">
        <v>0</v>
      </c>
      <c r="AB92">
        <v>5.7369199999999987</v>
      </c>
      <c r="AC92">
        <v>0</v>
      </c>
      <c r="AD92">
        <v>4.0033800000000008</v>
      </c>
      <c r="AE92">
        <v>21.712782000000001</v>
      </c>
      <c r="AF92">
        <v>6.1515000000000013</v>
      </c>
      <c r="AG92">
        <v>28.058795040000003</v>
      </c>
      <c r="AH92">
        <v>16.636799999999997</v>
      </c>
      <c r="AI92">
        <v>0</v>
      </c>
      <c r="AJ92">
        <v>0</v>
      </c>
      <c r="AK92">
        <v>11.370960000000002</v>
      </c>
      <c r="AL92">
        <v>9.9693499999999986</v>
      </c>
      <c r="AM92">
        <v>0</v>
      </c>
      <c r="AN92">
        <v>0</v>
      </c>
      <c r="AO92">
        <v>5.1649919999999998</v>
      </c>
      <c r="AP92">
        <v>4.0509650792409273</v>
      </c>
      <c r="AQ92">
        <v>21.572980000000001</v>
      </c>
      <c r="AR92">
        <v>3.8792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965.91791235832227</v>
      </c>
      <c r="DN92">
        <v>32.034509817653628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509.61158056293777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20.449930111821082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50.892260327592439</v>
      </c>
      <c r="V93">
        <v>7.9632862087912084</v>
      </c>
      <c r="W93">
        <v>19.464732601431979</v>
      </c>
      <c r="X93">
        <v>43.187770540029412</v>
      </c>
      <c r="Y93">
        <v>0</v>
      </c>
      <c r="Z93">
        <v>0</v>
      </c>
      <c r="AA93">
        <v>0</v>
      </c>
      <c r="AB93">
        <v>5.7369199999999987</v>
      </c>
      <c r="AC93">
        <v>0</v>
      </c>
      <c r="AD93">
        <v>4.0033800000000008</v>
      </c>
      <c r="AE93">
        <v>21.712782000000001</v>
      </c>
      <c r="AF93">
        <v>6.1515000000000013</v>
      </c>
      <c r="AG93">
        <v>28.058795040000003</v>
      </c>
      <c r="AH93">
        <v>16.636799999999997</v>
      </c>
      <c r="AI93">
        <v>0</v>
      </c>
      <c r="AJ93">
        <v>0</v>
      </c>
      <c r="AK93">
        <v>11.370960000000002</v>
      </c>
      <c r="AL93">
        <v>9.9693499999999986</v>
      </c>
      <c r="AM93">
        <v>0</v>
      </c>
      <c r="AN93">
        <v>0</v>
      </c>
      <c r="AO93">
        <v>5.1649919999999998</v>
      </c>
      <c r="AP93">
        <v>4.0509650792409273</v>
      </c>
      <c r="AQ93">
        <v>21.572980000000001</v>
      </c>
      <c r="AR93">
        <v>3.8792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965.63199493548541</v>
      </c>
      <c r="DN93">
        <v>32.025027240490374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509.61158056293777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20.449930111821082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50.892260327592439</v>
      </c>
      <c r="V94">
        <v>7.9632862087912084</v>
      </c>
      <c r="W94">
        <v>19.464732601431979</v>
      </c>
      <c r="X94">
        <v>43.187770540029412</v>
      </c>
      <c r="Y94">
        <v>0</v>
      </c>
      <c r="Z94">
        <v>0</v>
      </c>
      <c r="AA94">
        <v>0</v>
      </c>
      <c r="AB94">
        <v>5.7369199999999987</v>
      </c>
      <c r="AC94">
        <v>0</v>
      </c>
      <c r="AD94">
        <v>4.0033800000000008</v>
      </c>
      <c r="AE94">
        <v>21.712782000000001</v>
      </c>
      <c r="AF94">
        <v>6.1515000000000013</v>
      </c>
      <c r="AG94">
        <v>28.058795040000003</v>
      </c>
      <c r="AH94">
        <v>16.636799999999997</v>
      </c>
      <c r="AI94">
        <v>0</v>
      </c>
      <c r="AJ94">
        <v>0</v>
      </c>
      <c r="AK94">
        <v>11.370960000000002</v>
      </c>
      <c r="AL94">
        <v>9.9693499999999986</v>
      </c>
      <c r="AM94">
        <v>0</v>
      </c>
      <c r="AN94">
        <v>0</v>
      </c>
      <c r="AO94">
        <v>5.1649919999999998</v>
      </c>
      <c r="AP94">
        <v>4.0509650792409273</v>
      </c>
      <c r="AQ94">
        <v>10.786490000000001</v>
      </c>
      <c r="AR94">
        <v>3.8792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955.19175119516797</v>
      </c>
      <c r="DN94">
        <v>31.678780980807836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509.61158056293777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20.449930111821082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50.892260327592439</v>
      </c>
      <c r="V95">
        <v>7.9632862087912084</v>
      </c>
      <c r="W95">
        <v>19.464732601431979</v>
      </c>
      <c r="X95">
        <v>43.187770540029412</v>
      </c>
      <c r="Y95">
        <v>0</v>
      </c>
      <c r="Z95">
        <v>0</v>
      </c>
      <c r="AA95">
        <v>0</v>
      </c>
      <c r="AB95">
        <v>5.7369199999999987</v>
      </c>
      <c r="AC95">
        <v>0</v>
      </c>
      <c r="AD95">
        <v>4.0033800000000008</v>
      </c>
      <c r="AE95">
        <v>21.712782000000001</v>
      </c>
      <c r="AF95">
        <v>6.1515000000000013</v>
      </c>
      <c r="AG95">
        <v>28.058795040000003</v>
      </c>
      <c r="AH95">
        <v>16.636799999999997</v>
      </c>
      <c r="AI95">
        <v>0</v>
      </c>
      <c r="AJ95">
        <v>0</v>
      </c>
      <c r="AK95">
        <v>11.370960000000002</v>
      </c>
      <c r="AL95">
        <v>9.9693499999999986</v>
      </c>
      <c r="AM95">
        <v>0</v>
      </c>
      <c r="AN95">
        <v>0</v>
      </c>
      <c r="AO95">
        <v>5.1649919999999998</v>
      </c>
      <c r="AP95">
        <v>4.219755290875967</v>
      </c>
      <c r="AQ95">
        <v>10.786490000000001</v>
      </c>
      <c r="AR95">
        <v>3.8792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955.35511334628643</v>
      </c>
      <c r="DN95">
        <v>31.684209041324401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509.61158056293777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20.449930111821082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50.892260327592439</v>
      </c>
      <c r="V96">
        <v>7.9632862087912084</v>
      </c>
      <c r="W96">
        <v>19.464732601431979</v>
      </c>
      <c r="X96">
        <v>43.187770540029412</v>
      </c>
      <c r="Y96">
        <v>0</v>
      </c>
      <c r="Z96">
        <v>0</v>
      </c>
      <c r="AA96">
        <v>0</v>
      </c>
      <c r="AB96">
        <v>5.7369199999999987</v>
      </c>
      <c r="AC96">
        <v>0</v>
      </c>
      <c r="AD96">
        <v>4.0033800000000008</v>
      </c>
      <c r="AE96">
        <v>21.712782000000001</v>
      </c>
      <c r="AF96">
        <v>6.1515000000000013</v>
      </c>
      <c r="AG96">
        <v>28.058795040000003</v>
      </c>
      <c r="AH96">
        <v>16.636799999999997</v>
      </c>
      <c r="AI96">
        <v>0</v>
      </c>
      <c r="AJ96">
        <v>0</v>
      </c>
      <c r="AK96">
        <v>11.370960000000002</v>
      </c>
      <c r="AL96">
        <v>9.9693499999999986</v>
      </c>
      <c r="AM96">
        <v>0</v>
      </c>
      <c r="AN96">
        <v>0</v>
      </c>
      <c r="AO96">
        <v>5.1649919999999998</v>
      </c>
      <c r="AP96">
        <v>4.219755290875967</v>
      </c>
      <c r="AQ96">
        <v>10.786490000000001</v>
      </c>
      <c r="AR96">
        <v>3.8792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955.35511334628643</v>
      </c>
      <c r="DN96">
        <v>31.684209041324401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509.61158056293777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20.449930111821082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50.892260327592439</v>
      </c>
      <c r="V97">
        <v>7.9632862087912084</v>
      </c>
      <c r="W97">
        <v>19.464732601431979</v>
      </c>
      <c r="X97">
        <v>43.187770540029412</v>
      </c>
      <c r="Y97">
        <v>0</v>
      </c>
      <c r="Z97">
        <v>0</v>
      </c>
      <c r="AA97">
        <v>0</v>
      </c>
      <c r="AB97">
        <v>5.7369199999999987</v>
      </c>
      <c r="AC97">
        <v>0</v>
      </c>
      <c r="AD97">
        <v>0.58019999999999994</v>
      </c>
      <c r="AE97">
        <v>21.712782000000001</v>
      </c>
      <c r="AF97">
        <v>6.1515000000000013</v>
      </c>
      <c r="AG97">
        <v>28.058795040000003</v>
      </c>
      <c r="AH97">
        <v>16.636799999999997</v>
      </c>
      <c r="AI97">
        <v>0</v>
      </c>
      <c r="AJ97">
        <v>0</v>
      </c>
      <c r="AK97">
        <v>11.370960000000002</v>
      </c>
      <c r="AL97">
        <v>9.9693499999999986</v>
      </c>
      <c r="AM97">
        <v>0</v>
      </c>
      <c r="AN97">
        <v>0</v>
      </c>
      <c r="AO97">
        <v>5.1649919999999998</v>
      </c>
      <c r="AP97">
        <v>5.3450233684428916</v>
      </c>
      <c r="AQ97">
        <v>10.786490000000001</v>
      </c>
      <c r="AR97">
        <v>3.8792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953.13089834829248</v>
      </c>
      <c r="DN97">
        <v>31.610512116885236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509.61158056293777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20.449930111821082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50.892260327592439</v>
      </c>
      <c r="V98">
        <v>7.9632862087912084</v>
      </c>
      <c r="W98">
        <v>19.464732601431979</v>
      </c>
      <c r="X98">
        <v>43.187770540029412</v>
      </c>
      <c r="Y98">
        <v>0</v>
      </c>
      <c r="Z98">
        <v>0</v>
      </c>
      <c r="AA98">
        <v>0</v>
      </c>
      <c r="AB98">
        <v>5.7369199999999987</v>
      </c>
      <c r="AC98">
        <v>0</v>
      </c>
      <c r="AD98">
        <v>0.58019999999999994</v>
      </c>
      <c r="AE98">
        <v>21.712782000000001</v>
      </c>
      <c r="AF98">
        <v>6.1515000000000013</v>
      </c>
      <c r="AG98">
        <v>28.058795040000003</v>
      </c>
      <c r="AH98">
        <v>16.636799999999997</v>
      </c>
      <c r="AI98">
        <v>0</v>
      </c>
      <c r="AJ98">
        <v>0</v>
      </c>
      <c r="AK98">
        <v>11.370960000000002</v>
      </c>
      <c r="AL98">
        <v>9.9693499999999986</v>
      </c>
      <c r="AM98">
        <v>0</v>
      </c>
      <c r="AN98">
        <v>0</v>
      </c>
      <c r="AO98">
        <v>5.1649919999999998</v>
      </c>
      <c r="AP98">
        <v>5.3450233684428916</v>
      </c>
      <c r="AQ98">
        <v>10.786490000000001</v>
      </c>
      <c r="AR98">
        <v>3.8792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953.13089834829248</v>
      </c>
      <c r="DN98">
        <v>31.610512116885236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4.4529306693989072E-2</v>
      </c>
      <c r="K99">
        <f t="shared" si="2"/>
        <v>9.8044791375844742</v>
      </c>
      <c r="L99">
        <f t="shared" si="2"/>
        <v>0.14546078420808539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0.49074115119507355</v>
      </c>
      <c r="Q99">
        <f t="shared" si="2"/>
        <v>0.12176604579539607</v>
      </c>
      <c r="R99">
        <f t="shared" si="2"/>
        <v>0.22144148282973306</v>
      </c>
      <c r="S99">
        <f t="shared" si="2"/>
        <v>0.15613119824669106</v>
      </c>
      <c r="T99">
        <f t="shared" si="2"/>
        <v>0</v>
      </c>
      <c r="U99">
        <f t="shared" si="2"/>
        <v>1.2210532024202574</v>
      </c>
      <c r="V99">
        <f t="shared" si="2"/>
        <v>0.16247819118015672</v>
      </c>
      <c r="W99">
        <f t="shared" si="2"/>
        <v>0.37984770619667357</v>
      </c>
      <c r="X99">
        <f t="shared" si="2"/>
        <v>0.88077583519945168</v>
      </c>
      <c r="Y99">
        <f t="shared" si="2"/>
        <v>0</v>
      </c>
      <c r="Z99">
        <f t="shared" si="2"/>
        <v>4.7028818799999955E-2</v>
      </c>
      <c r="AA99">
        <f t="shared" si="2"/>
        <v>9.0222461919407401E-2</v>
      </c>
      <c r="AB99">
        <f t="shared" si="2"/>
        <v>0.140867729</v>
      </c>
      <c r="AC99">
        <f t="shared" si="2"/>
        <v>4.8921411436469296E-2</v>
      </c>
      <c r="AD99">
        <f t="shared" si="2"/>
        <v>0.13430469600000003</v>
      </c>
      <c r="AE99">
        <f t="shared" si="2"/>
        <v>0.42667093000000039</v>
      </c>
      <c r="AF99">
        <f t="shared" si="2"/>
        <v>0.17019150000000013</v>
      </c>
      <c r="AG99">
        <f t="shared" si="2"/>
        <v>0.67341108095999913</v>
      </c>
      <c r="AH99">
        <f t="shared" si="2"/>
        <v>0.52821839999999998</v>
      </c>
      <c r="AI99">
        <f t="shared" si="2"/>
        <v>5.3202837799999993E-2</v>
      </c>
      <c r="AJ99">
        <f t="shared" si="2"/>
        <v>0</v>
      </c>
      <c r="AK99">
        <f t="shared" si="2"/>
        <v>0.27290303999999976</v>
      </c>
      <c r="AL99">
        <f t="shared" si="2"/>
        <v>0.40417912150000074</v>
      </c>
      <c r="AM99">
        <f t="shared" si="2"/>
        <v>2.3416292700000001E-2</v>
      </c>
      <c r="AN99">
        <f t="shared" si="2"/>
        <v>0</v>
      </c>
      <c r="AO99">
        <f t="shared" si="2"/>
        <v>0.11679338159999991</v>
      </c>
      <c r="AP99">
        <f t="shared" si="2"/>
        <v>9.7996783705109614E-2</v>
      </c>
      <c r="AQ99">
        <f t="shared" si="2"/>
        <v>0.34062600000000015</v>
      </c>
      <c r="AR99">
        <f t="shared" si="2"/>
        <v>0.1527435</v>
      </c>
      <c r="AS99">
        <f t="shared" si="2"/>
        <v>0.1276198894243234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20.698636503531475</v>
      </c>
      <c r="DN99">
        <f t="shared" ref="DN99" si="4">SUM(DN3:DN98)/4000</f>
        <v>0.6864697029475394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164.15720722467901</v>
      </c>
      <c r="L3">
        <v>65.233390774925269</v>
      </c>
      <c r="M3">
        <v>0</v>
      </c>
      <c r="N3">
        <v>14.88</v>
      </c>
      <c r="O3">
        <v>50.37540413533835</v>
      </c>
      <c r="P3">
        <v>50.723601210095907</v>
      </c>
      <c r="Q3">
        <v>4.2050566327295442</v>
      </c>
      <c r="R3">
        <v>6.3951056627000415</v>
      </c>
      <c r="S3">
        <v>5.5367688935163279</v>
      </c>
      <c r="T3">
        <v>0</v>
      </c>
      <c r="U3">
        <v>241.96211646837824</v>
      </c>
      <c r="V3">
        <v>5.2703389830508476</v>
      </c>
      <c r="W3">
        <v>10.787830739299611</v>
      </c>
      <c r="X3">
        <v>24.98278209707922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8.3717191999999994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6.5749200000000005</v>
      </c>
      <c r="AL3">
        <v>0.59020000000000028</v>
      </c>
      <c r="AM3">
        <v>0</v>
      </c>
      <c r="AN3">
        <v>0</v>
      </c>
      <c r="AO3">
        <v>2.7630119999999998</v>
      </c>
      <c r="AP3">
        <v>2.6027151326824463</v>
      </c>
      <c r="AQ3">
        <v>0</v>
      </c>
      <c r="AR3">
        <v>12.337600000000004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669.44195742733893</v>
      </c>
      <c r="DN3">
        <v>22.201921727135616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164.15720722467901</v>
      </c>
      <c r="L4">
        <v>65.233390774925269</v>
      </c>
      <c r="M4">
        <v>0</v>
      </c>
      <c r="N4">
        <v>14.88</v>
      </c>
      <c r="O4">
        <v>50.37540413533835</v>
      </c>
      <c r="P4">
        <v>51.295327476038338</v>
      </c>
      <c r="Q4">
        <v>5.0559585686070685</v>
      </c>
      <c r="R4">
        <v>6.3951056627000415</v>
      </c>
      <c r="S4">
        <v>6.6110422857142845</v>
      </c>
      <c r="T4">
        <v>0</v>
      </c>
      <c r="U4">
        <v>241.96211646837824</v>
      </c>
      <c r="V4">
        <v>5.2703389830508476</v>
      </c>
      <c r="W4">
        <v>10.787830739299611</v>
      </c>
      <c r="X4">
        <v>24.98278209707922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8.3717191999999994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6.5749200000000005</v>
      </c>
      <c r="AL4">
        <v>0.59020000000000028</v>
      </c>
      <c r="AM4">
        <v>0</v>
      </c>
      <c r="AN4">
        <v>0</v>
      </c>
      <c r="AO4">
        <v>2.7630119999999998</v>
      </c>
      <c r="AP4">
        <v>2.6027151326824463</v>
      </c>
      <c r="AQ4">
        <v>0</v>
      </c>
      <c r="AR4">
        <v>12.337600000000004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671.85870902953354</v>
      </c>
      <c r="DN4">
        <v>22.282071718958957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164.15720722467901</v>
      </c>
      <c r="L5">
        <v>65.233390774925269</v>
      </c>
      <c r="M5">
        <v>0</v>
      </c>
      <c r="N5">
        <v>14.88</v>
      </c>
      <c r="O5">
        <v>50.37540413533835</v>
      </c>
      <c r="P5">
        <v>51.295327476038338</v>
      </c>
      <c r="Q5">
        <v>3.1921529605263155</v>
      </c>
      <c r="R5">
        <v>6.3951056627000415</v>
      </c>
      <c r="S5">
        <v>4.9084179583110634</v>
      </c>
      <c r="T5">
        <v>0</v>
      </c>
      <c r="U5">
        <v>241.96211646837824</v>
      </c>
      <c r="V5">
        <v>5.2703389830508476</v>
      </c>
      <c r="W5">
        <v>10.787830739299611</v>
      </c>
      <c r="X5">
        <v>24.98278209707922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8.3717191999999994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6.5749200000000005</v>
      </c>
      <c r="AL5">
        <v>0.59020000000000028</v>
      </c>
      <c r="AM5">
        <v>0</v>
      </c>
      <c r="AN5">
        <v>0</v>
      </c>
      <c r="AO5">
        <v>2.7630119999999998</v>
      </c>
      <c r="AP5">
        <v>2.6027151326824463</v>
      </c>
      <c r="AQ5">
        <v>0</v>
      </c>
      <c r="AR5">
        <v>2.2432000000000003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658.63639181329199</v>
      </c>
      <c r="DN5">
        <v>21.843558999716489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164.15720722467901</v>
      </c>
      <c r="L6">
        <v>65.233390774925269</v>
      </c>
      <c r="M6">
        <v>0</v>
      </c>
      <c r="N6">
        <v>14.88</v>
      </c>
      <c r="O6">
        <v>50.37540413533835</v>
      </c>
      <c r="P6">
        <v>51.295327476038338</v>
      </c>
      <c r="Q6">
        <v>3.1921529605263155</v>
      </c>
      <c r="R6">
        <v>6.3951056627000415</v>
      </c>
      <c r="S6">
        <v>4.9084179583110634</v>
      </c>
      <c r="T6">
        <v>0</v>
      </c>
      <c r="U6">
        <v>241.96211646837824</v>
      </c>
      <c r="V6">
        <v>5.2703389830508476</v>
      </c>
      <c r="W6">
        <v>10.787830739299611</v>
      </c>
      <c r="X6">
        <v>24.98278209707922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8.3717191999999994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6.5749200000000005</v>
      </c>
      <c r="AL6">
        <v>0.59020000000000028</v>
      </c>
      <c r="AM6">
        <v>0</v>
      </c>
      <c r="AN6">
        <v>0</v>
      </c>
      <c r="AO6">
        <v>2.7630119999999998</v>
      </c>
      <c r="AP6">
        <v>2.6027151326824463</v>
      </c>
      <c r="AQ6">
        <v>0</v>
      </c>
      <c r="AR6">
        <v>2.2432000000000003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658.63639181329199</v>
      </c>
      <c r="DN6">
        <v>21.843558999716489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164.15720722467901</v>
      </c>
      <c r="L7">
        <v>65.233390774925269</v>
      </c>
      <c r="M7">
        <v>0</v>
      </c>
      <c r="N7">
        <v>14.88</v>
      </c>
      <c r="O7">
        <v>50.37540413533835</v>
      </c>
      <c r="P7">
        <v>51.295327476038338</v>
      </c>
      <c r="Q7">
        <v>3.1921529605263155</v>
      </c>
      <c r="R7">
        <v>6.3951056627000415</v>
      </c>
      <c r="S7">
        <v>4.9084179583110634</v>
      </c>
      <c r="T7">
        <v>0</v>
      </c>
      <c r="U7">
        <v>241.96211646837824</v>
      </c>
      <c r="V7">
        <v>5.2703389830508476</v>
      </c>
      <c r="W7">
        <v>10.787830739299611</v>
      </c>
      <c r="X7">
        <v>24.98278209707922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8.3717191999999994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6.5749200000000005</v>
      </c>
      <c r="AL7">
        <v>9.1481000000000012</v>
      </c>
      <c r="AM7">
        <v>0</v>
      </c>
      <c r="AN7">
        <v>0</v>
      </c>
      <c r="AO7">
        <v>2.7630119999999998</v>
      </c>
      <c r="AP7">
        <v>2.6027151326824463</v>
      </c>
      <c r="AQ7">
        <v>0</v>
      </c>
      <c r="AR7">
        <v>2.2432000000000003</v>
      </c>
      <c r="AS7">
        <v>2.7336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663.47997641023449</v>
      </c>
      <c r="DN7">
        <v>22.004194402774061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164.15720722467901</v>
      </c>
      <c r="L8">
        <v>65.233390774925269</v>
      </c>
      <c r="M8">
        <v>0</v>
      </c>
      <c r="N8">
        <v>14.88</v>
      </c>
      <c r="O8">
        <v>50.37540413533835</v>
      </c>
      <c r="P8">
        <v>51.295327476038338</v>
      </c>
      <c r="Q8">
        <v>3.1921529605263155</v>
      </c>
      <c r="R8">
        <v>6.3951056627000415</v>
      </c>
      <c r="S8">
        <v>4.9084179583110634</v>
      </c>
      <c r="T8">
        <v>0</v>
      </c>
      <c r="U8">
        <v>241.96211646837824</v>
      </c>
      <c r="V8">
        <v>5.2703389830508476</v>
      </c>
      <c r="W8">
        <v>10.787830739299611</v>
      </c>
      <c r="X8">
        <v>24.98278209707922</v>
      </c>
      <c r="Y8">
        <v>0</v>
      </c>
      <c r="Z8">
        <v>1.6562832000000001</v>
      </c>
      <c r="AA8">
        <v>0</v>
      </c>
      <c r="AB8">
        <v>0</v>
      </c>
      <c r="AC8">
        <v>0</v>
      </c>
      <c r="AD8">
        <v>2.3149500000000001</v>
      </c>
      <c r="AE8">
        <v>8.3717191999999994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6.5749200000000005</v>
      </c>
      <c r="AL8">
        <v>20.158281000000006</v>
      </c>
      <c r="AM8">
        <v>0</v>
      </c>
      <c r="AN8">
        <v>0</v>
      </c>
      <c r="AO8">
        <v>2.7630119999999998</v>
      </c>
      <c r="AP8">
        <v>2.6027151326824463</v>
      </c>
      <c r="AQ8">
        <v>0</v>
      </c>
      <c r="AR8">
        <v>2.2432000000000003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675.57448105965807</v>
      </c>
      <c r="DN8">
        <v>22.405303953350401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164.15720722467901</v>
      </c>
      <c r="L9">
        <v>65.233390774925269</v>
      </c>
      <c r="M9">
        <v>0</v>
      </c>
      <c r="N9">
        <v>14.88</v>
      </c>
      <c r="O9">
        <v>50.37540413533835</v>
      </c>
      <c r="P9">
        <v>51.295327476038338</v>
      </c>
      <c r="Q9">
        <v>3.1921529605263155</v>
      </c>
      <c r="R9">
        <v>6.3951056627000415</v>
      </c>
      <c r="S9">
        <v>4.9084179583110634</v>
      </c>
      <c r="T9">
        <v>0</v>
      </c>
      <c r="U9">
        <v>241.96211646837824</v>
      </c>
      <c r="V9">
        <v>5.2703389830508476</v>
      </c>
      <c r="W9">
        <v>10.787830739299611</v>
      </c>
      <c r="X9">
        <v>24.98278209707922</v>
      </c>
      <c r="Y9">
        <v>0</v>
      </c>
      <c r="Z9">
        <v>1.6562832000000001</v>
      </c>
      <c r="AA9">
        <v>0</v>
      </c>
      <c r="AB9">
        <v>0</v>
      </c>
      <c r="AC9">
        <v>0</v>
      </c>
      <c r="AD9">
        <v>2.3149500000000001</v>
      </c>
      <c r="AE9">
        <v>8.3717191999999994</v>
      </c>
      <c r="AF9">
        <v>0</v>
      </c>
      <c r="AG9">
        <v>0</v>
      </c>
      <c r="AH9">
        <v>5.2918799999999999</v>
      </c>
      <c r="AI9">
        <v>0</v>
      </c>
      <c r="AJ9">
        <v>0</v>
      </c>
      <c r="AK9">
        <v>6.5749200000000005</v>
      </c>
      <c r="AL9">
        <v>20.158281000000006</v>
      </c>
      <c r="AM9">
        <v>0</v>
      </c>
      <c r="AN9">
        <v>0</v>
      </c>
      <c r="AO9">
        <v>2.7630119999999998</v>
      </c>
      <c r="AP9">
        <v>2.6027151326824463</v>
      </c>
      <c r="AQ9">
        <v>0</v>
      </c>
      <c r="AR9">
        <v>2.2432000000000003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675.57448105965807</v>
      </c>
      <c r="DN9">
        <v>22.405303953350401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164.15720722467901</v>
      </c>
      <c r="L10">
        <v>65.233390774925269</v>
      </c>
      <c r="M10">
        <v>0</v>
      </c>
      <c r="N10">
        <v>14.88</v>
      </c>
      <c r="O10">
        <v>50.37540413533835</v>
      </c>
      <c r="P10">
        <v>51.295327476038338</v>
      </c>
      <c r="Q10">
        <v>3.1921529605263155</v>
      </c>
      <c r="R10">
        <v>6.3951056627000415</v>
      </c>
      <c r="S10">
        <v>4.9084179583110634</v>
      </c>
      <c r="T10">
        <v>0</v>
      </c>
      <c r="U10">
        <v>241.96211646837824</v>
      </c>
      <c r="V10">
        <v>5.2703389830508476</v>
      </c>
      <c r="W10">
        <v>10.787830739299611</v>
      </c>
      <c r="X10">
        <v>24.98278209707922</v>
      </c>
      <c r="Y10">
        <v>0</v>
      </c>
      <c r="Z10">
        <v>1.6562832000000001</v>
      </c>
      <c r="AA10">
        <v>0</v>
      </c>
      <c r="AB10">
        <v>0</v>
      </c>
      <c r="AC10">
        <v>0</v>
      </c>
      <c r="AD10">
        <v>2.3149500000000001</v>
      </c>
      <c r="AE10">
        <v>8.3717191999999994</v>
      </c>
      <c r="AF10">
        <v>0</v>
      </c>
      <c r="AG10">
        <v>0</v>
      </c>
      <c r="AH10">
        <v>5.2918799999999999</v>
      </c>
      <c r="AI10">
        <v>0</v>
      </c>
      <c r="AJ10">
        <v>0</v>
      </c>
      <c r="AK10">
        <v>6.5749200000000005</v>
      </c>
      <c r="AL10">
        <v>20.158281000000006</v>
      </c>
      <c r="AM10">
        <v>0</v>
      </c>
      <c r="AN10">
        <v>0</v>
      </c>
      <c r="AO10">
        <v>2.7630119999999998</v>
      </c>
      <c r="AP10">
        <v>2.6027151326824463</v>
      </c>
      <c r="AQ10">
        <v>0</v>
      </c>
      <c r="AR10">
        <v>2.2432000000000003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675.57448105965807</v>
      </c>
      <c r="DN10">
        <v>22.405303953350401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164.15720722467901</v>
      </c>
      <c r="L11">
        <v>65.233390774925269</v>
      </c>
      <c r="M11">
        <v>0</v>
      </c>
      <c r="N11">
        <v>14.88</v>
      </c>
      <c r="O11">
        <v>50.37540413533835</v>
      </c>
      <c r="P11">
        <v>51.295327476038338</v>
      </c>
      <c r="Q11">
        <v>3.1921529605263155</v>
      </c>
      <c r="R11">
        <v>6.3951056627000415</v>
      </c>
      <c r="S11">
        <v>4.9084179583110634</v>
      </c>
      <c r="T11">
        <v>0</v>
      </c>
      <c r="U11">
        <v>241.96211646837824</v>
      </c>
      <c r="V11">
        <v>5.2703389830508476</v>
      </c>
      <c r="W11">
        <v>10.787830739299611</v>
      </c>
      <c r="X11">
        <v>24.98278209707922</v>
      </c>
      <c r="Y11">
        <v>0</v>
      </c>
      <c r="Z11">
        <v>1.6562832000000001</v>
      </c>
      <c r="AA11">
        <v>0</v>
      </c>
      <c r="AB11">
        <v>0</v>
      </c>
      <c r="AC11">
        <v>0</v>
      </c>
      <c r="AD11">
        <v>2.3149500000000001</v>
      </c>
      <c r="AE11">
        <v>8.3717191999999994</v>
      </c>
      <c r="AF11">
        <v>0</v>
      </c>
      <c r="AG11">
        <v>0</v>
      </c>
      <c r="AH11">
        <v>5.2918799999999999</v>
      </c>
      <c r="AI11">
        <v>0</v>
      </c>
      <c r="AJ11">
        <v>0</v>
      </c>
      <c r="AK11">
        <v>6.5749200000000005</v>
      </c>
      <c r="AL11">
        <v>20.158281000000006</v>
      </c>
      <c r="AM11">
        <v>0</v>
      </c>
      <c r="AN11">
        <v>0</v>
      </c>
      <c r="AO11">
        <v>2.7630119999999998</v>
      </c>
      <c r="AP11">
        <v>2.4400454368897937</v>
      </c>
      <c r="AQ11">
        <v>0</v>
      </c>
      <c r="AR11">
        <v>2.2432000000000003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675.4170425970301</v>
      </c>
      <c r="DN11">
        <v>22.400072720185751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164.15720722467901</v>
      </c>
      <c r="L12">
        <v>65.233390774925269</v>
      </c>
      <c r="M12">
        <v>0</v>
      </c>
      <c r="N12">
        <v>14.88</v>
      </c>
      <c r="O12">
        <v>50.37540413533835</v>
      </c>
      <c r="P12">
        <v>51.295327476038338</v>
      </c>
      <c r="Q12">
        <v>3.1921529605263155</v>
      </c>
      <c r="R12">
        <v>6.3951056627000415</v>
      </c>
      <c r="S12">
        <v>4.9084179583110634</v>
      </c>
      <c r="T12">
        <v>0</v>
      </c>
      <c r="U12">
        <v>241.96211646837824</v>
      </c>
      <c r="V12">
        <v>5.2703389830508476</v>
      </c>
      <c r="W12">
        <v>10.787830739299611</v>
      </c>
      <c r="X12">
        <v>24.98278209707922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2.3149500000000001</v>
      </c>
      <c r="AE12">
        <v>8.3717191999999994</v>
      </c>
      <c r="AF12">
        <v>0</v>
      </c>
      <c r="AG12">
        <v>0</v>
      </c>
      <c r="AH12">
        <v>5.2918799999999999</v>
      </c>
      <c r="AI12">
        <v>0</v>
      </c>
      <c r="AJ12">
        <v>0</v>
      </c>
      <c r="AK12">
        <v>6.5749200000000005</v>
      </c>
      <c r="AL12">
        <v>3.3936500000000005</v>
      </c>
      <c r="AM12">
        <v>0</v>
      </c>
      <c r="AN12">
        <v>0</v>
      </c>
      <c r="AO12">
        <v>2.7630119999999998</v>
      </c>
      <c r="AP12">
        <v>2.4400454368897937</v>
      </c>
      <c r="AQ12">
        <v>0</v>
      </c>
      <c r="AR12">
        <v>2.2432000000000003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659.19055641415582</v>
      </c>
      <c r="DN12">
        <v>21.861927903060103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164.15720722467901</v>
      </c>
      <c r="L13">
        <v>65.233390774925269</v>
      </c>
      <c r="M13">
        <v>0</v>
      </c>
      <c r="N13">
        <v>14.88</v>
      </c>
      <c r="O13">
        <v>50.37540413533835</v>
      </c>
      <c r="P13">
        <v>51.295327476038338</v>
      </c>
      <c r="Q13">
        <v>3.1921529605263155</v>
      </c>
      <c r="R13">
        <v>6.3951056627000415</v>
      </c>
      <c r="S13">
        <v>4.9084179583110634</v>
      </c>
      <c r="T13">
        <v>0</v>
      </c>
      <c r="U13">
        <v>241.96211646837824</v>
      </c>
      <c r="V13">
        <v>5.2703389830508476</v>
      </c>
      <c r="W13">
        <v>10.787830739299611</v>
      </c>
      <c r="X13">
        <v>24.98278209707922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8.3717191999999994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6.5749200000000005</v>
      </c>
      <c r="AL13">
        <v>3.3936500000000005</v>
      </c>
      <c r="AM13">
        <v>0</v>
      </c>
      <c r="AN13">
        <v>0</v>
      </c>
      <c r="AO13">
        <v>2.7630119999999998</v>
      </c>
      <c r="AP13">
        <v>2.4400454368897937</v>
      </c>
      <c r="AQ13">
        <v>0</v>
      </c>
      <c r="AR13">
        <v>2.2432000000000003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659.19055641415582</v>
      </c>
      <c r="DN13">
        <v>21.861927903060103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164.15720722467901</v>
      </c>
      <c r="L14">
        <v>65.233390774925269</v>
      </c>
      <c r="M14">
        <v>0</v>
      </c>
      <c r="N14">
        <v>14.88</v>
      </c>
      <c r="O14">
        <v>50.37540413533835</v>
      </c>
      <c r="P14">
        <v>51.295327476038338</v>
      </c>
      <c r="Q14">
        <v>3.1921529605263155</v>
      </c>
      <c r="R14">
        <v>6.3951056627000415</v>
      </c>
      <c r="S14">
        <v>4.9084179583110634</v>
      </c>
      <c r="T14">
        <v>0</v>
      </c>
      <c r="U14">
        <v>241.96211646837824</v>
      </c>
      <c r="V14">
        <v>5.2703389830508476</v>
      </c>
      <c r="W14">
        <v>10.787830739299611</v>
      </c>
      <c r="X14">
        <v>24.98278209707922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8.3717191999999994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6.5749200000000005</v>
      </c>
      <c r="AL14">
        <v>3.3936500000000005</v>
      </c>
      <c r="AM14">
        <v>0</v>
      </c>
      <c r="AN14">
        <v>0</v>
      </c>
      <c r="AO14">
        <v>2.7630119999999998</v>
      </c>
      <c r="AP14">
        <v>2.2773757410971407</v>
      </c>
      <c r="AQ14">
        <v>0</v>
      </c>
      <c r="AR14">
        <v>2.2432000000000003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659.03311795152774</v>
      </c>
      <c r="DN14">
        <v>21.856696669895456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164.15720722467901</v>
      </c>
      <c r="L15">
        <v>65.233390774925269</v>
      </c>
      <c r="M15">
        <v>0</v>
      </c>
      <c r="N15">
        <v>14.88</v>
      </c>
      <c r="O15">
        <v>50.37540413533835</v>
      </c>
      <c r="P15">
        <v>51.295327476038338</v>
      </c>
      <c r="Q15">
        <v>3.1921529605263155</v>
      </c>
      <c r="R15">
        <v>6.3951056627000415</v>
      </c>
      <c r="S15">
        <v>4.9084179583110634</v>
      </c>
      <c r="T15">
        <v>0</v>
      </c>
      <c r="U15">
        <v>241.96211646837824</v>
      </c>
      <c r="V15">
        <v>5.2703389830508476</v>
      </c>
      <c r="W15">
        <v>10.787830739299611</v>
      </c>
      <c r="X15">
        <v>24.98278209707922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8.3717191999999994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6.5749200000000005</v>
      </c>
      <c r="AL15">
        <v>3.3936500000000005</v>
      </c>
      <c r="AM15">
        <v>0</v>
      </c>
      <c r="AN15">
        <v>0</v>
      </c>
      <c r="AO15">
        <v>2.7630119999999998</v>
      </c>
      <c r="AP15">
        <v>2.2773757410971407</v>
      </c>
      <c r="AQ15">
        <v>0</v>
      </c>
      <c r="AR15">
        <v>2.2432000000000003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659.03311795152774</v>
      </c>
      <c r="DN15">
        <v>21.856696669895456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164.15720722467901</v>
      </c>
      <c r="L16">
        <v>65.233390774925269</v>
      </c>
      <c r="M16">
        <v>0</v>
      </c>
      <c r="N16">
        <v>14.88</v>
      </c>
      <c r="O16">
        <v>50.37540413533835</v>
      </c>
      <c r="P16">
        <v>51.295327476038338</v>
      </c>
      <c r="Q16">
        <v>3.1921529605263155</v>
      </c>
      <c r="R16">
        <v>6.3951056627000415</v>
      </c>
      <c r="S16">
        <v>4.9084179583110634</v>
      </c>
      <c r="T16">
        <v>0</v>
      </c>
      <c r="U16">
        <v>241.96211646837824</v>
      </c>
      <c r="V16">
        <v>5.2703389830508476</v>
      </c>
      <c r="W16">
        <v>10.787830739299611</v>
      </c>
      <c r="X16">
        <v>24.98278209707922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8.3717191999999994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6.5749200000000005</v>
      </c>
      <c r="AL16">
        <v>3.3936500000000005</v>
      </c>
      <c r="AM16">
        <v>0</v>
      </c>
      <c r="AN16">
        <v>0</v>
      </c>
      <c r="AO16">
        <v>2.7630119999999998</v>
      </c>
      <c r="AP16">
        <v>2.2773757410971407</v>
      </c>
      <c r="AQ16">
        <v>0</v>
      </c>
      <c r="AR16">
        <v>2.2432000000000003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659.03311795152774</v>
      </c>
      <c r="DN16">
        <v>21.856696669895456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164.15720722467901</v>
      </c>
      <c r="L17">
        <v>65.233390774925269</v>
      </c>
      <c r="M17">
        <v>0</v>
      </c>
      <c r="N17">
        <v>14.88</v>
      </c>
      <c r="O17">
        <v>50.37540413533835</v>
      </c>
      <c r="P17">
        <v>51.295327476038338</v>
      </c>
      <c r="Q17">
        <v>3.1921529605263155</v>
      </c>
      <c r="R17">
        <v>6.3951056627000415</v>
      </c>
      <c r="S17">
        <v>4.9084179583110634</v>
      </c>
      <c r="T17">
        <v>0</v>
      </c>
      <c r="U17">
        <v>241.96211646837824</v>
      </c>
      <c r="V17">
        <v>5.2703389830508476</v>
      </c>
      <c r="W17">
        <v>10.787830739299611</v>
      </c>
      <c r="X17">
        <v>24.98278209707922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8.3717191999999994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6.5749200000000005</v>
      </c>
      <c r="AL17">
        <v>3.3936500000000005</v>
      </c>
      <c r="AM17">
        <v>0</v>
      </c>
      <c r="AN17">
        <v>0</v>
      </c>
      <c r="AO17">
        <v>2.7630119999999998</v>
      </c>
      <c r="AP17">
        <v>2.2773757410971407</v>
      </c>
      <c r="AQ17">
        <v>0</v>
      </c>
      <c r="AR17">
        <v>2.2432000000000003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659.03311795152774</v>
      </c>
      <c r="DN17">
        <v>21.856696669895456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164.15720722467901</v>
      </c>
      <c r="L18">
        <v>65.233390774925269</v>
      </c>
      <c r="M18">
        <v>0</v>
      </c>
      <c r="N18">
        <v>14.88</v>
      </c>
      <c r="O18">
        <v>50.37540413533835</v>
      </c>
      <c r="P18">
        <v>51.295327476038338</v>
      </c>
      <c r="Q18">
        <v>3.1921529605263155</v>
      </c>
      <c r="R18">
        <v>6.3951056627000415</v>
      </c>
      <c r="S18">
        <v>4.9084179583110634</v>
      </c>
      <c r="T18">
        <v>0</v>
      </c>
      <c r="U18">
        <v>241.96211646837824</v>
      </c>
      <c r="V18">
        <v>5.2703389830508476</v>
      </c>
      <c r="W18">
        <v>10.787830739299611</v>
      </c>
      <c r="X18">
        <v>24.98278209707922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2.3149500000000001</v>
      </c>
      <c r="AE18">
        <v>8.3717191999999994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6.5749200000000005</v>
      </c>
      <c r="AL18">
        <v>3.3936500000000005</v>
      </c>
      <c r="AM18">
        <v>0</v>
      </c>
      <c r="AN18">
        <v>0</v>
      </c>
      <c r="AO18">
        <v>2.7630119999999998</v>
      </c>
      <c r="AP18">
        <v>2.2773757410971407</v>
      </c>
      <c r="AQ18">
        <v>0</v>
      </c>
      <c r="AR18">
        <v>2.2432000000000003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657.70043278352773</v>
      </c>
      <c r="DN18">
        <v>21.812498637895459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164.15720722467901</v>
      </c>
      <c r="L19">
        <v>65.233390774925269</v>
      </c>
      <c r="M19">
        <v>0</v>
      </c>
      <c r="N19">
        <v>14.88</v>
      </c>
      <c r="O19">
        <v>50.37540413533835</v>
      </c>
      <c r="P19">
        <v>51.295327476038338</v>
      </c>
      <c r="Q19">
        <v>3.1921529605263155</v>
      </c>
      <c r="R19">
        <v>6.3951056627000415</v>
      </c>
      <c r="S19">
        <v>4.9084179583110634</v>
      </c>
      <c r="T19">
        <v>0</v>
      </c>
      <c r="U19">
        <v>241.96211646837824</v>
      </c>
      <c r="V19">
        <v>5.2703389830508476</v>
      </c>
      <c r="W19">
        <v>10.787830739299611</v>
      </c>
      <c r="X19">
        <v>24.98278209707922</v>
      </c>
      <c r="Y19">
        <v>0</v>
      </c>
      <c r="Z19">
        <v>0.27940000000000004</v>
      </c>
      <c r="AA19">
        <v>0</v>
      </c>
      <c r="AB19">
        <v>3.318280000000001</v>
      </c>
      <c r="AC19">
        <v>0</v>
      </c>
      <c r="AD19">
        <v>2.3149500000000001</v>
      </c>
      <c r="AE19">
        <v>8.3717191999999994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6.5749200000000005</v>
      </c>
      <c r="AL19">
        <v>3.3936500000000005</v>
      </c>
      <c r="AM19">
        <v>0</v>
      </c>
      <c r="AN19">
        <v>0</v>
      </c>
      <c r="AO19">
        <v>2.7630119999999998</v>
      </c>
      <c r="AP19">
        <v>2.2773757410971407</v>
      </c>
      <c r="AQ19">
        <v>0</v>
      </c>
      <c r="AR19">
        <v>2.2432000000000003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660.91219603108959</v>
      </c>
      <c r="DN19">
        <v>21.91901539033357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164.15720722467901</v>
      </c>
      <c r="L20">
        <v>65.233390774925269</v>
      </c>
      <c r="M20">
        <v>0</v>
      </c>
      <c r="N20">
        <v>14.88</v>
      </c>
      <c r="O20">
        <v>50.37540413533835</v>
      </c>
      <c r="P20">
        <v>51.295327476038338</v>
      </c>
      <c r="Q20">
        <v>3.1921529605263155</v>
      </c>
      <c r="R20">
        <v>6.3951056627000415</v>
      </c>
      <c r="S20">
        <v>4.9084179583110634</v>
      </c>
      <c r="T20">
        <v>0</v>
      </c>
      <c r="U20">
        <v>241.96211646837824</v>
      </c>
      <c r="V20">
        <v>5.2703389830508476</v>
      </c>
      <c r="W20">
        <v>10.787830739299611</v>
      </c>
      <c r="X20">
        <v>24.98278209707922</v>
      </c>
      <c r="Y20">
        <v>0</v>
      </c>
      <c r="Z20">
        <v>0.27940000000000004</v>
      </c>
      <c r="AA20">
        <v>0</v>
      </c>
      <c r="AB20">
        <v>3.318280000000001</v>
      </c>
      <c r="AC20">
        <v>0</v>
      </c>
      <c r="AD20">
        <v>2.3149500000000001</v>
      </c>
      <c r="AE20">
        <v>8.3717191999999994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6.5749200000000005</v>
      </c>
      <c r="AL20">
        <v>3.3936500000000005</v>
      </c>
      <c r="AM20">
        <v>0</v>
      </c>
      <c r="AN20">
        <v>0</v>
      </c>
      <c r="AO20">
        <v>2.7630119999999998</v>
      </c>
      <c r="AP20">
        <v>2.2773757410971407</v>
      </c>
      <c r="AQ20">
        <v>0</v>
      </c>
      <c r="AR20">
        <v>2.2432000000000003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660.91219603108959</v>
      </c>
      <c r="DN20">
        <v>21.91901539033357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164.15720722467901</v>
      </c>
      <c r="L21">
        <v>65.233390774925269</v>
      </c>
      <c r="M21">
        <v>0</v>
      </c>
      <c r="N21">
        <v>14.88</v>
      </c>
      <c r="O21">
        <v>50.37540413533835</v>
      </c>
      <c r="P21">
        <v>51.295327476038338</v>
      </c>
      <c r="Q21">
        <v>3.1921529605263155</v>
      </c>
      <c r="R21">
        <v>6.3951056627000415</v>
      </c>
      <c r="S21">
        <v>4.9084179583110634</v>
      </c>
      <c r="T21">
        <v>0</v>
      </c>
      <c r="U21">
        <v>241.96211646837824</v>
      </c>
      <c r="V21">
        <v>5.2703389830508476</v>
      </c>
      <c r="W21">
        <v>11.250799487059922</v>
      </c>
      <c r="X21">
        <v>24.98278209707922</v>
      </c>
      <c r="Y21">
        <v>0</v>
      </c>
      <c r="Z21">
        <v>0.27940000000000004</v>
      </c>
      <c r="AA21">
        <v>0</v>
      </c>
      <c r="AB21">
        <v>3.318280000000001</v>
      </c>
      <c r="AC21">
        <v>0</v>
      </c>
      <c r="AD21">
        <v>2.3149500000000001</v>
      </c>
      <c r="AE21">
        <v>8.3717191999999994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6.5749200000000005</v>
      </c>
      <c r="AL21">
        <v>3.3936500000000005</v>
      </c>
      <c r="AM21">
        <v>0</v>
      </c>
      <c r="AN21">
        <v>0</v>
      </c>
      <c r="AO21">
        <v>2.7630119999999998</v>
      </c>
      <c r="AP21">
        <v>2.2773757410971407</v>
      </c>
      <c r="AQ21">
        <v>0</v>
      </c>
      <c r="AR21">
        <v>2.2432000000000003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661.36030350743738</v>
      </c>
      <c r="DN21">
        <v>21.93387666174614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164.15720722467901</v>
      </c>
      <c r="L22">
        <v>65.233390774925269</v>
      </c>
      <c r="M22">
        <v>0</v>
      </c>
      <c r="N22">
        <v>14.88</v>
      </c>
      <c r="O22">
        <v>50.37540413533835</v>
      </c>
      <c r="P22">
        <v>51.295327476038338</v>
      </c>
      <c r="Q22">
        <v>3.1921529605263155</v>
      </c>
      <c r="R22">
        <v>6.3951056627000415</v>
      </c>
      <c r="S22">
        <v>4.9084179583110634</v>
      </c>
      <c r="T22">
        <v>0</v>
      </c>
      <c r="U22">
        <v>241.96211646837824</v>
      </c>
      <c r="V22">
        <v>5.2703389830508476</v>
      </c>
      <c r="W22">
        <v>11.250799487059922</v>
      </c>
      <c r="X22">
        <v>24.98278209707922</v>
      </c>
      <c r="Y22">
        <v>0</v>
      </c>
      <c r="Z22">
        <v>0.27940000000000004</v>
      </c>
      <c r="AA22">
        <v>0</v>
      </c>
      <c r="AB22">
        <v>3.318280000000001</v>
      </c>
      <c r="AC22">
        <v>0</v>
      </c>
      <c r="AD22">
        <v>2.3149500000000001</v>
      </c>
      <c r="AE22">
        <v>8.3717191999999994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6.5749200000000005</v>
      </c>
      <c r="AL22">
        <v>3.3936500000000005</v>
      </c>
      <c r="AM22">
        <v>0</v>
      </c>
      <c r="AN22">
        <v>0</v>
      </c>
      <c r="AO22">
        <v>2.7630119999999998</v>
      </c>
      <c r="AP22">
        <v>2.2773757410971407</v>
      </c>
      <c r="AQ22">
        <v>0</v>
      </c>
      <c r="AR22">
        <v>2.2432000000000003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661.36030350743738</v>
      </c>
      <c r="DN22">
        <v>21.93387666174614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164.15720722467901</v>
      </c>
      <c r="L23">
        <v>65.233390774925269</v>
      </c>
      <c r="M23">
        <v>0</v>
      </c>
      <c r="N23">
        <v>14.88</v>
      </c>
      <c r="O23">
        <v>50.37540413533835</v>
      </c>
      <c r="P23">
        <v>51.295327476038338</v>
      </c>
      <c r="Q23">
        <v>3.1921529605263155</v>
      </c>
      <c r="R23">
        <v>6.3951056627000415</v>
      </c>
      <c r="S23">
        <v>4.9084179583110634</v>
      </c>
      <c r="T23">
        <v>0</v>
      </c>
      <c r="U23">
        <v>241.96211646837824</v>
      </c>
      <c r="V23">
        <v>5.2703389830508476</v>
      </c>
      <c r="W23">
        <v>11.250799487059922</v>
      </c>
      <c r="X23">
        <v>24.98278209707922</v>
      </c>
      <c r="Y23">
        <v>0</v>
      </c>
      <c r="Z23">
        <v>1.6562832000000001</v>
      </c>
      <c r="AA23">
        <v>0</v>
      </c>
      <c r="AB23">
        <v>3.318280000000001</v>
      </c>
      <c r="AC23">
        <v>0</v>
      </c>
      <c r="AD23">
        <v>2.3149500000000001</v>
      </c>
      <c r="AE23">
        <v>8.3717191999999994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6.5749200000000005</v>
      </c>
      <c r="AL23">
        <v>3.3936500000000005</v>
      </c>
      <c r="AM23">
        <v>0</v>
      </c>
      <c r="AN23">
        <v>0</v>
      </c>
      <c r="AO23">
        <v>2.7630119999999998</v>
      </c>
      <c r="AP23">
        <v>2.2773757410971407</v>
      </c>
      <c r="AQ23">
        <v>0</v>
      </c>
      <c r="AR23">
        <v>2.2432000000000003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662.69298867543728</v>
      </c>
      <c r="DN23">
        <v>21.978074693746137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164.15720722467901</v>
      </c>
      <c r="L24">
        <v>65.233390774925269</v>
      </c>
      <c r="M24">
        <v>0</v>
      </c>
      <c r="N24">
        <v>14.88</v>
      </c>
      <c r="O24">
        <v>50.37540413533835</v>
      </c>
      <c r="P24">
        <v>51.295327476038338</v>
      </c>
      <c r="Q24">
        <v>3.1921529605263155</v>
      </c>
      <c r="R24">
        <v>6.3951056627000415</v>
      </c>
      <c r="S24">
        <v>4.9084179583110634</v>
      </c>
      <c r="T24">
        <v>0</v>
      </c>
      <c r="U24">
        <v>241.96211646837824</v>
      </c>
      <c r="V24">
        <v>5.2703389830508476</v>
      </c>
      <c r="W24">
        <v>11.250799487059922</v>
      </c>
      <c r="X24">
        <v>24.98278209707922</v>
      </c>
      <c r="Y24">
        <v>0</v>
      </c>
      <c r="Z24">
        <v>1.6562832000000001</v>
      </c>
      <c r="AA24">
        <v>0</v>
      </c>
      <c r="AB24">
        <v>3.318280000000001</v>
      </c>
      <c r="AC24">
        <v>0</v>
      </c>
      <c r="AD24">
        <v>2.3149500000000001</v>
      </c>
      <c r="AE24">
        <v>8.3717191999999994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6.5749200000000005</v>
      </c>
      <c r="AL24">
        <v>3.3936500000000005</v>
      </c>
      <c r="AM24">
        <v>0</v>
      </c>
      <c r="AN24">
        <v>0</v>
      </c>
      <c r="AO24">
        <v>2.7630119999999998</v>
      </c>
      <c r="AP24">
        <v>2.2773757410971407</v>
      </c>
      <c r="AQ24">
        <v>0</v>
      </c>
      <c r="AR24">
        <v>2.2432000000000003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666.8837245618364</v>
      </c>
      <c r="DN24">
        <v>22.117058807346979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164.15720722467901</v>
      </c>
      <c r="L25">
        <v>65.233390774925269</v>
      </c>
      <c r="M25">
        <v>0</v>
      </c>
      <c r="N25">
        <v>14.88</v>
      </c>
      <c r="O25">
        <v>50.37540413533835</v>
      </c>
      <c r="P25">
        <v>51.295327476038338</v>
      </c>
      <c r="Q25">
        <v>3.1921529605263155</v>
      </c>
      <c r="R25">
        <v>6.3951056627000415</v>
      </c>
      <c r="S25">
        <v>4.9084179583110634</v>
      </c>
      <c r="T25">
        <v>0</v>
      </c>
      <c r="U25">
        <v>241.96211646837824</v>
      </c>
      <c r="V25">
        <v>5.2703389830508476</v>
      </c>
      <c r="W25">
        <v>11.250799487059922</v>
      </c>
      <c r="X25">
        <v>24.98278209707922</v>
      </c>
      <c r="Y25">
        <v>0</v>
      </c>
      <c r="Z25">
        <v>1.6562832000000001</v>
      </c>
      <c r="AA25">
        <v>2.2071813685271571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14.432399999999999</v>
      </c>
      <c r="AI25">
        <v>0.80825000000000014</v>
      </c>
      <c r="AJ25">
        <v>0</v>
      </c>
      <c r="AK25">
        <v>6.5749200000000005</v>
      </c>
      <c r="AL25">
        <v>3.3936500000000005</v>
      </c>
      <c r="AM25">
        <v>0</v>
      </c>
      <c r="AN25">
        <v>0</v>
      </c>
      <c r="AO25">
        <v>2.7630119999999998</v>
      </c>
      <c r="AP25">
        <v>2.2123078627800798</v>
      </c>
      <c r="AQ25">
        <v>0</v>
      </c>
      <c r="AR25">
        <v>2.2432000000000003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674.39570850379562</v>
      </c>
      <c r="DN25">
        <v>22.366238355598014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164.15720722467901</v>
      </c>
      <c r="L26">
        <v>65.233390774925269</v>
      </c>
      <c r="M26">
        <v>0</v>
      </c>
      <c r="N26">
        <v>14.88</v>
      </c>
      <c r="O26">
        <v>50.37540413533835</v>
      </c>
      <c r="P26">
        <v>51.295327476038338</v>
      </c>
      <c r="Q26">
        <v>3.1921529605263155</v>
      </c>
      <c r="R26">
        <v>6.3951056627000415</v>
      </c>
      <c r="S26">
        <v>4.9084179583110634</v>
      </c>
      <c r="T26">
        <v>0</v>
      </c>
      <c r="U26">
        <v>241.96211646837824</v>
      </c>
      <c r="V26">
        <v>5.2703389830508476</v>
      </c>
      <c r="W26">
        <v>11.250799487059922</v>
      </c>
      <c r="X26">
        <v>24.98278209707922</v>
      </c>
      <c r="Y26">
        <v>0</v>
      </c>
      <c r="Z26">
        <v>0.27940000000000004</v>
      </c>
      <c r="AA26">
        <v>2.2071813685271571</v>
      </c>
      <c r="AB26">
        <v>3.318280000000001</v>
      </c>
      <c r="AC26">
        <v>2.45784</v>
      </c>
      <c r="AD26">
        <v>4.6298999999999992</v>
      </c>
      <c r="AE26">
        <v>8.3717191999999994</v>
      </c>
      <c r="AF26">
        <v>0</v>
      </c>
      <c r="AG26">
        <v>0</v>
      </c>
      <c r="AH26">
        <v>19.243199999999998</v>
      </c>
      <c r="AI26">
        <v>1.6165000000000003</v>
      </c>
      <c r="AJ26">
        <v>0</v>
      </c>
      <c r="AK26">
        <v>6.5749200000000005</v>
      </c>
      <c r="AL26">
        <v>3.3936500000000005</v>
      </c>
      <c r="AM26">
        <v>0</v>
      </c>
      <c r="AN26">
        <v>0</v>
      </c>
      <c r="AO26">
        <v>2.7630119999999998</v>
      </c>
      <c r="AP26">
        <v>2.2123078627800798</v>
      </c>
      <c r="AQ26">
        <v>0</v>
      </c>
      <c r="AR26">
        <v>3.3648000000000002</v>
      </c>
      <c r="AS26">
        <v>2.7336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684.37224743988554</v>
      </c>
      <c r="DN26">
        <v>22.697106219508107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164.15891086506295</v>
      </c>
      <c r="L27">
        <v>65.233514088534605</v>
      </c>
      <c r="M27">
        <v>0</v>
      </c>
      <c r="N27">
        <v>14.88</v>
      </c>
      <c r="O27">
        <v>50.37540413533835</v>
      </c>
      <c r="P27">
        <v>51.295327476038338</v>
      </c>
      <c r="Q27">
        <v>3.2954588815789467</v>
      </c>
      <c r="R27">
        <v>6.3951056627000415</v>
      </c>
      <c r="S27">
        <v>5.0723178177597212</v>
      </c>
      <c r="T27">
        <v>0</v>
      </c>
      <c r="U27">
        <v>241.96211646837824</v>
      </c>
      <c r="V27">
        <v>5.2703389830508476</v>
      </c>
      <c r="W27">
        <v>11.250799487059922</v>
      </c>
      <c r="X27">
        <v>24.98278209707922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4.9156799999999992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8.3049304000000017</v>
      </c>
      <c r="AJ27">
        <v>0</v>
      </c>
      <c r="AK27">
        <v>6.5749200000000005</v>
      </c>
      <c r="AL27">
        <v>3.3936500000000005</v>
      </c>
      <c r="AM27">
        <v>1.340856</v>
      </c>
      <c r="AN27">
        <v>0</v>
      </c>
      <c r="AO27">
        <v>2.7630119999999998</v>
      </c>
      <c r="AP27">
        <v>2.2123078627800798</v>
      </c>
      <c r="AQ27">
        <v>0</v>
      </c>
      <c r="AR27">
        <v>12.337600000000004</v>
      </c>
      <c r="AS27">
        <v>6.28728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728.72768610135654</v>
      </c>
      <c r="DN27">
        <v>24.168251158796682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164.16073223201951</v>
      </c>
      <c r="L28">
        <v>65.233514088534605</v>
      </c>
      <c r="M28">
        <v>0</v>
      </c>
      <c r="N28">
        <v>14.88</v>
      </c>
      <c r="O28">
        <v>50.37540413533835</v>
      </c>
      <c r="P28">
        <v>51.295327476038338</v>
      </c>
      <c r="Q28">
        <v>3.2954588815789467</v>
      </c>
      <c r="R28">
        <v>6.3951056627000415</v>
      </c>
      <c r="S28">
        <v>5.0723178177597212</v>
      </c>
      <c r="T28">
        <v>0</v>
      </c>
      <c r="U28">
        <v>241.96211646837824</v>
      </c>
      <c r="V28">
        <v>5.2703389830508476</v>
      </c>
      <c r="W28">
        <v>11.250799487059922</v>
      </c>
      <c r="X28">
        <v>24.98278209707922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12.457395600000003</v>
      </c>
      <c r="AJ28">
        <v>0</v>
      </c>
      <c r="AK28">
        <v>6.5749200000000005</v>
      </c>
      <c r="AL28">
        <v>3.3936500000000005</v>
      </c>
      <c r="AM28">
        <v>4.0144416000000014</v>
      </c>
      <c r="AN28">
        <v>0</v>
      </c>
      <c r="AO28">
        <v>2.7630119999999998</v>
      </c>
      <c r="AP28">
        <v>2.2123078627800798</v>
      </c>
      <c r="AQ28">
        <v>0</v>
      </c>
      <c r="AR28">
        <v>12.337600000000004</v>
      </c>
      <c r="AS28">
        <v>6.28728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759.59021383808431</v>
      </c>
      <c r="DN28">
        <v>25.191878098212715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164.16073223201951</v>
      </c>
      <c r="L29">
        <v>65.233514088534605</v>
      </c>
      <c r="M29">
        <v>0</v>
      </c>
      <c r="N29">
        <v>14.88</v>
      </c>
      <c r="O29">
        <v>50.37540413533835</v>
      </c>
      <c r="P29">
        <v>51.295327476038338</v>
      </c>
      <c r="Q29">
        <v>3.2954588815789467</v>
      </c>
      <c r="R29">
        <v>6.3951056627000415</v>
      </c>
      <c r="S29">
        <v>5.0723178177597212</v>
      </c>
      <c r="T29">
        <v>0</v>
      </c>
      <c r="U29">
        <v>241.96211646837824</v>
      </c>
      <c r="V29">
        <v>5.2703389830508476</v>
      </c>
      <c r="W29">
        <v>11.250799487059922</v>
      </c>
      <c r="X29">
        <v>24.98278209707922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12.457395600000003</v>
      </c>
      <c r="AJ29">
        <v>0</v>
      </c>
      <c r="AK29">
        <v>6.5749200000000005</v>
      </c>
      <c r="AL29">
        <v>3.3936500000000005</v>
      </c>
      <c r="AM29">
        <v>4.0144416000000014</v>
      </c>
      <c r="AN29">
        <v>0</v>
      </c>
      <c r="AO29">
        <v>2.7630119999999998</v>
      </c>
      <c r="AP29">
        <v>2.2123078627800798</v>
      </c>
      <c r="AQ29">
        <v>0</v>
      </c>
      <c r="AR29">
        <v>3.3648000000000002</v>
      </c>
      <c r="AS29">
        <v>6.28728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750.90544076888136</v>
      </c>
      <c r="DN29">
        <v>24.90385116741561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164.15865300979931</v>
      </c>
      <c r="L30">
        <v>65.233514088534605</v>
      </c>
      <c r="M30">
        <v>0</v>
      </c>
      <c r="N30">
        <v>14.88</v>
      </c>
      <c r="O30">
        <v>50.37540413533835</v>
      </c>
      <c r="P30">
        <v>51.295327476038338</v>
      </c>
      <c r="Q30">
        <v>3.2954588815789467</v>
      </c>
      <c r="R30">
        <v>6.3951056627000415</v>
      </c>
      <c r="S30">
        <v>5.0723178177597212</v>
      </c>
      <c r="T30">
        <v>0</v>
      </c>
      <c r="U30">
        <v>241.96211646837824</v>
      </c>
      <c r="V30">
        <v>5.2703389830508476</v>
      </c>
      <c r="W30">
        <v>11.250799487059922</v>
      </c>
      <c r="X30">
        <v>24.98278209707922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12.457395600000003</v>
      </c>
      <c r="AJ30">
        <v>0</v>
      </c>
      <c r="AK30">
        <v>6.5749200000000005</v>
      </c>
      <c r="AL30">
        <v>3.3936500000000005</v>
      </c>
      <c r="AM30">
        <v>4.0144416000000014</v>
      </c>
      <c r="AN30">
        <v>0</v>
      </c>
      <c r="AO30">
        <v>2.7630119999999998</v>
      </c>
      <c r="AP30">
        <v>2.2123078627800798</v>
      </c>
      <c r="AQ30">
        <v>0</v>
      </c>
      <c r="AR30">
        <v>2.8040000000000003</v>
      </c>
      <c r="AS30">
        <v>6.28728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750.36063001286959</v>
      </c>
      <c r="DN30">
        <v>24.885782701207315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169.60033324004607</v>
      </c>
      <c r="L31">
        <v>65.233514088534605</v>
      </c>
      <c r="M31">
        <v>0</v>
      </c>
      <c r="N31">
        <v>14.88</v>
      </c>
      <c r="O31">
        <v>50.37540413533835</v>
      </c>
      <c r="P31">
        <v>51.295327476038338</v>
      </c>
      <c r="Q31">
        <v>3.2954588815789467</v>
      </c>
      <c r="R31">
        <v>6.3951056627000415</v>
      </c>
      <c r="S31">
        <v>5.0723178177597212</v>
      </c>
      <c r="T31">
        <v>0</v>
      </c>
      <c r="U31">
        <v>241.96211646837824</v>
      </c>
      <c r="V31">
        <v>5.2703389830508476</v>
      </c>
      <c r="W31">
        <v>11.250799487059922</v>
      </c>
      <c r="X31">
        <v>24.98278209707922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12.457395600000003</v>
      </c>
      <c r="AJ31">
        <v>0</v>
      </c>
      <c r="AK31">
        <v>6.5749200000000005</v>
      </c>
      <c r="AL31">
        <v>3.3936500000000005</v>
      </c>
      <c r="AM31">
        <v>4.0144416000000014</v>
      </c>
      <c r="AN31">
        <v>0</v>
      </c>
      <c r="AO31">
        <v>2.7630119999999998</v>
      </c>
      <c r="AP31">
        <v>2.2123078627800798</v>
      </c>
      <c r="AQ31">
        <v>0</v>
      </c>
      <c r="AR31">
        <v>2.8040000000000003</v>
      </c>
      <c r="AS31">
        <v>2.7336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752.18802582412411</v>
      </c>
      <c r="DN31">
        <v>24.946387120199468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164.1602510516056</v>
      </c>
      <c r="L32">
        <v>65.233514088534605</v>
      </c>
      <c r="M32">
        <v>0</v>
      </c>
      <c r="N32">
        <v>14.88</v>
      </c>
      <c r="O32">
        <v>50.37540413533835</v>
      </c>
      <c r="P32">
        <v>51.295327476038338</v>
      </c>
      <c r="Q32">
        <v>3.2954588815789467</v>
      </c>
      <c r="R32">
        <v>6.3951056627000415</v>
      </c>
      <c r="S32">
        <v>5.0723178177597212</v>
      </c>
      <c r="T32">
        <v>0</v>
      </c>
      <c r="U32">
        <v>241.96211646837824</v>
      </c>
      <c r="V32">
        <v>5.2703389830508476</v>
      </c>
      <c r="W32">
        <v>11.250799487059922</v>
      </c>
      <c r="X32">
        <v>24.98278209707922</v>
      </c>
      <c r="Y32">
        <v>0</v>
      </c>
      <c r="Z32">
        <v>1.6562832000000001</v>
      </c>
      <c r="AA32">
        <v>5.216974143791461</v>
      </c>
      <c r="AB32">
        <v>10.036104000000003</v>
      </c>
      <c r="AC32">
        <v>2.45784</v>
      </c>
      <c r="AD32">
        <v>6.9448499999999997</v>
      </c>
      <c r="AE32">
        <v>12.5575788</v>
      </c>
      <c r="AF32">
        <v>0</v>
      </c>
      <c r="AG32">
        <v>0</v>
      </c>
      <c r="AH32">
        <v>26.459400000000002</v>
      </c>
      <c r="AI32">
        <v>8.3049304000000017</v>
      </c>
      <c r="AJ32">
        <v>0</v>
      </c>
      <c r="AK32">
        <v>6.5749200000000005</v>
      </c>
      <c r="AL32">
        <v>3.3936500000000005</v>
      </c>
      <c r="AM32">
        <v>1.340856</v>
      </c>
      <c r="AN32">
        <v>0</v>
      </c>
      <c r="AO32">
        <v>2.7630119999999998</v>
      </c>
      <c r="AP32">
        <v>2.2123078627800798</v>
      </c>
      <c r="AQ32">
        <v>0</v>
      </c>
      <c r="AR32">
        <v>2.8040000000000003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715.55662843551954</v>
      </c>
      <c r="DN32">
        <v>23.73139412017569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164.1602510516056</v>
      </c>
      <c r="L33">
        <v>65.233514088534605</v>
      </c>
      <c r="M33">
        <v>0</v>
      </c>
      <c r="N33">
        <v>14.88</v>
      </c>
      <c r="O33">
        <v>50.37540413533835</v>
      </c>
      <c r="P33">
        <v>51.295327476038338</v>
      </c>
      <c r="Q33">
        <v>3.2954588815789467</v>
      </c>
      <c r="R33">
        <v>6.3951056627000415</v>
      </c>
      <c r="S33">
        <v>5.0723178177597212</v>
      </c>
      <c r="T33">
        <v>0</v>
      </c>
      <c r="U33">
        <v>241.96211646837824</v>
      </c>
      <c r="V33">
        <v>5.2703389830508476</v>
      </c>
      <c r="W33">
        <v>11.250799487059922</v>
      </c>
      <c r="X33">
        <v>24.98278209707922</v>
      </c>
      <c r="Y33">
        <v>0</v>
      </c>
      <c r="Z33">
        <v>1.6562832000000001</v>
      </c>
      <c r="AA33">
        <v>2.2071813685271571</v>
      </c>
      <c r="AB33">
        <v>6.6704200000000027</v>
      </c>
      <c r="AC33">
        <v>0</v>
      </c>
      <c r="AD33">
        <v>4.6298999999999992</v>
      </c>
      <c r="AE33">
        <v>12.5575788</v>
      </c>
      <c r="AF33">
        <v>0</v>
      </c>
      <c r="AG33">
        <v>0</v>
      </c>
      <c r="AH33">
        <v>21.648600000000002</v>
      </c>
      <c r="AI33">
        <v>0.9699000000000001</v>
      </c>
      <c r="AJ33">
        <v>0</v>
      </c>
      <c r="AK33">
        <v>6.5749200000000005</v>
      </c>
      <c r="AL33">
        <v>3.3936500000000005</v>
      </c>
      <c r="AM33">
        <v>0</v>
      </c>
      <c r="AN33">
        <v>0</v>
      </c>
      <c r="AO33">
        <v>2.7630119999999998</v>
      </c>
      <c r="AP33">
        <v>2.2123078627800798</v>
      </c>
      <c r="AQ33">
        <v>0</v>
      </c>
      <c r="AR33">
        <v>2.8040000000000003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691.71252560279697</v>
      </c>
      <c r="DN33">
        <v>22.940543777633895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164.1602510516056</v>
      </c>
      <c r="L34">
        <v>65.233514088534605</v>
      </c>
      <c r="M34">
        <v>0</v>
      </c>
      <c r="N34">
        <v>14.88</v>
      </c>
      <c r="O34">
        <v>50.37540413533835</v>
      </c>
      <c r="P34">
        <v>51.295327476038338</v>
      </c>
      <c r="Q34">
        <v>3.2954588815789467</v>
      </c>
      <c r="R34">
        <v>6.3951056627000415</v>
      </c>
      <c r="S34">
        <v>5.0723178177597212</v>
      </c>
      <c r="T34">
        <v>0</v>
      </c>
      <c r="U34">
        <v>241.96211646837824</v>
      </c>
      <c r="V34">
        <v>5.2703389830508476</v>
      </c>
      <c r="W34">
        <v>11.250799487059922</v>
      </c>
      <c r="X34">
        <v>24.98278209707922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</v>
      </c>
      <c r="AF34">
        <v>0</v>
      </c>
      <c r="AG34">
        <v>0</v>
      </c>
      <c r="AH34">
        <v>14.432399999999999</v>
      </c>
      <c r="AI34">
        <v>0</v>
      </c>
      <c r="AJ34">
        <v>0</v>
      </c>
      <c r="AK34">
        <v>6.5749200000000005</v>
      </c>
      <c r="AL34">
        <v>3.3936500000000005</v>
      </c>
      <c r="AM34">
        <v>0</v>
      </c>
      <c r="AN34">
        <v>0</v>
      </c>
      <c r="AO34">
        <v>2.7630119999999998</v>
      </c>
      <c r="AP34">
        <v>2.2123078627800798</v>
      </c>
      <c r="AQ34">
        <v>0</v>
      </c>
      <c r="AR34">
        <v>2.8040000000000003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675.90555755745004</v>
      </c>
      <c r="DN34">
        <v>22.416260454453717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169.60157255416939</v>
      </c>
      <c r="L35">
        <v>67.393127651364665</v>
      </c>
      <c r="M35">
        <v>0</v>
      </c>
      <c r="N35">
        <v>14.88</v>
      </c>
      <c r="O35">
        <v>50.37540413533835</v>
      </c>
      <c r="P35">
        <v>51.295327476038338</v>
      </c>
      <c r="Q35">
        <v>2.0051679586563309</v>
      </c>
      <c r="R35">
        <v>6.3951056627000415</v>
      </c>
      <c r="S35">
        <v>3</v>
      </c>
      <c r="T35">
        <v>0</v>
      </c>
      <c r="U35">
        <v>241.96211646837824</v>
      </c>
      <c r="V35">
        <v>5.2703389830508476</v>
      </c>
      <c r="W35">
        <v>11.250799487059922</v>
      </c>
      <c r="X35">
        <v>24.98278209707922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</v>
      </c>
      <c r="AF35">
        <v>0</v>
      </c>
      <c r="AG35">
        <v>0</v>
      </c>
      <c r="AH35">
        <v>9.621599999999999</v>
      </c>
      <c r="AI35">
        <v>0</v>
      </c>
      <c r="AJ35">
        <v>0</v>
      </c>
      <c r="AK35">
        <v>6.5749200000000005</v>
      </c>
      <c r="AL35">
        <v>3.3936500000000005</v>
      </c>
      <c r="AM35">
        <v>0</v>
      </c>
      <c r="AN35">
        <v>0</v>
      </c>
      <c r="AO35">
        <v>2.7630119999999998</v>
      </c>
      <c r="AP35">
        <v>1.9520363495118349</v>
      </c>
      <c r="AQ35">
        <v>0</v>
      </c>
      <c r="AR35">
        <v>2.8040000000000003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675.09955865613028</v>
      </c>
      <c r="DN35">
        <v>22.3895141672165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164.15846170493893</v>
      </c>
      <c r="L36">
        <v>48.383114942743205</v>
      </c>
      <c r="M36">
        <v>0</v>
      </c>
      <c r="N36">
        <v>14.88</v>
      </c>
      <c r="O36">
        <v>50.37540413533835</v>
      </c>
      <c r="P36">
        <v>51.295327476038338</v>
      </c>
      <c r="Q36">
        <v>2.0051679586563309</v>
      </c>
      <c r="R36">
        <v>6.3951056627000415</v>
      </c>
      <c r="S36">
        <v>3</v>
      </c>
      <c r="T36">
        <v>0</v>
      </c>
      <c r="U36">
        <v>241.96211646837824</v>
      </c>
      <c r="V36">
        <v>5.2703389830508476</v>
      </c>
      <c r="W36">
        <v>11.250799487059922</v>
      </c>
      <c r="X36">
        <v>24.98278209707922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6.5749200000000005</v>
      </c>
      <c r="AL36">
        <v>6.4922000000000031</v>
      </c>
      <c r="AM36">
        <v>0</v>
      </c>
      <c r="AN36">
        <v>0</v>
      </c>
      <c r="AO36">
        <v>2.7630119999999998</v>
      </c>
      <c r="AP36">
        <v>1.9520363495118349</v>
      </c>
      <c r="AQ36">
        <v>0</v>
      </c>
      <c r="AR36">
        <v>2.8040000000000003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654.43046696262115</v>
      </c>
      <c r="DN36">
        <v>21.704032302873788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164.15846170493893</v>
      </c>
      <c r="L37">
        <v>36.212076035965595</v>
      </c>
      <c r="M37">
        <v>0</v>
      </c>
      <c r="N37">
        <v>14.88</v>
      </c>
      <c r="O37">
        <v>50.37540413533835</v>
      </c>
      <c r="P37">
        <v>51.295327476038338</v>
      </c>
      <c r="Q37">
        <v>2.0051679586563309</v>
      </c>
      <c r="R37">
        <v>6.6092643659043659</v>
      </c>
      <c r="S37">
        <v>3</v>
      </c>
      <c r="T37">
        <v>0</v>
      </c>
      <c r="U37">
        <v>235.67246762788133</v>
      </c>
      <c r="V37">
        <v>5.2676228813559316</v>
      </c>
      <c r="W37">
        <v>11.250799487059922</v>
      </c>
      <c r="X37">
        <v>24.98278209707922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6.5749200000000005</v>
      </c>
      <c r="AL37">
        <v>6.4922000000000031</v>
      </c>
      <c r="AM37">
        <v>0</v>
      </c>
      <c r="AN37">
        <v>0</v>
      </c>
      <c r="AO37">
        <v>2.7630119999999998</v>
      </c>
      <c r="AP37">
        <v>1.9520363495118349</v>
      </c>
      <c r="AQ37">
        <v>0</v>
      </c>
      <c r="AR37">
        <v>2.8040000000000003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636.76702280924576</v>
      </c>
      <c r="DN37">
        <v>21.118231310484152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164.15846170493893</v>
      </c>
      <c r="L38">
        <v>21.004350190320821</v>
      </c>
      <c r="M38">
        <v>0</v>
      </c>
      <c r="N38">
        <v>14.88</v>
      </c>
      <c r="O38">
        <v>50.37540413533835</v>
      </c>
      <c r="P38">
        <v>51.295327476038338</v>
      </c>
      <c r="Q38">
        <v>2.0051679586563309</v>
      </c>
      <c r="R38">
        <v>6.4011652267818562</v>
      </c>
      <c r="S38">
        <v>3</v>
      </c>
      <c r="T38">
        <v>0</v>
      </c>
      <c r="U38">
        <v>235.67246762788133</v>
      </c>
      <c r="V38">
        <v>5.2676228813559316</v>
      </c>
      <c r="W38">
        <v>11.250799487059922</v>
      </c>
      <c r="X38">
        <v>24.98278209707922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</v>
      </c>
      <c r="AF38">
        <v>0</v>
      </c>
      <c r="AG38">
        <v>0</v>
      </c>
      <c r="AH38">
        <v>9.621599999999999</v>
      </c>
      <c r="AI38">
        <v>0</v>
      </c>
      <c r="AJ38">
        <v>0</v>
      </c>
      <c r="AK38">
        <v>6.5749200000000005</v>
      </c>
      <c r="AL38">
        <v>6.4922000000000031</v>
      </c>
      <c r="AM38">
        <v>0</v>
      </c>
      <c r="AN38">
        <v>0</v>
      </c>
      <c r="AO38">
        <v>2.7630119999999998</v>
      </c>
      <c r="AP38">
        <v>1.9520363495118349</v>
      </c>
      <c r="AQ38">
        <v>0</v>
      </c>
      <c r="AR38">
        <v>2.8040000000000003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621.84604570869419</v>
      </c>
      <c r="DN38">
        <v>20.623383426268472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91.051222202083551</v>
      </c>
      <c r="L39">
        <v>21.004350190320821</v>
      </c>
      <c r="M39">
        <v>0</v>
      </c>
      <c r="N39">
        <v>14.88</v>
      </c>
      <c r="O39">
        <v>50.37540413533835</v>
      </c>
      <c r="P39">
        <v>51.295327476038338</v>
      </c>
      <c r="Q39">
        <v>2.0051679586563309</v>
      </c>
      <c r="R39">
        <v>2.9962601839684626</v>
      </c>
      <c r="S39">
        <v>3</v>
      </c>
      <c r="T39">
        <v>0</v>
      </c>
      <c r="U39">
        <v>235.67246762788133</v>
      </c>
      <c r="V39">
        <v>0</v>
      </c>
      <c r="W39">
        <v>10.785910314769975</v>
      </c>
      <c r="X39">
        <v>24.981129987212274</v>
      </c>
      <c r="Y39">
        <v>0</v>
      </c>
      <c r="Z39">
        <v>1.6562832000000001</v>
      </c>
      <c r="AA39">
        <v>0</v>
      </c>
      <c r="AB39">
        <v>3.0474000000000014</v>
      </c>
      <c r="AC39">
        <v>0</v>
      </c>
      <c r="AD39">
        <v>2.3149500000000001</v>
      </c>
      <c r="AE39">
        <v>12.5575788</v>
      </c>
      <c r="AF39">
        <v>0</v>
      </c>
      <c r="AG39">
        <v>0</v>
      </c>
      <c r="AH39">
        <v>9.621599999999999</v>
      </c>
      <c r="AI39">
        <v>0</v>
      </c>
      <c r="AJ39">
        <v>0</v>
      </c>
      <c r="AK39">
        <v>6.5749200000000005</v>
      </c>
      <c r="AL39">
        <v>6.4922000000000031</v>
      </c>
      <c r="AM39">
        <v>0</v>
      </c>
      <c r="AN39">
        <v>0</v>
      </c>
      <c r="AO39">
        <v>2.7630119999999998</v>
      </c>
      <c r="AP39">
        <v>1.9520363495118349</v>
      </c>
      <c r="AQ39">
        <v>0</v>
      </c>
      <c r="AR39">
        <v>12.337600000000004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551.46741473684187</v>
      </c>
      <c r="DN39">
        <v>18.28930568893929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89.999329426984048</v>
      </c>
      <c r="L40">
        <v>21.004350190320821</v>
      </c>
      <c r="M40">
        <v>0</v>
      </c>
      <c r="N40">
        <v>14.88</v>
      </c>
      <c r="O40">
        <v>50.37540413533835</v>
      </c>
      <c r="P40">
        <v>51.295327476038338</v>
      </c>
      <c r="Q40">
        <v>2.0051679586563309</v>
      </c>
      <c r="R40">
        <v>2.9962601839684626</v>
      </c>
      <c r="S40">
        <v>3</v>
      </c>
      <c r="T40">
        <v>0</v>
      </c>
      <c r="U40">
        <v>235.67246762788133</v>
      </c>
      <c r="V40">
        <v>0</v>
      </c>
      <c r="W40">
        <v>10.785910314769975</v>
      </c>
      <c r="X40">
        <v>24.981129987212274</v>
      </c>
      <c r="Y40">
        <v>0</v>
      </c>
      <c r="Z40">
        <v>1.6562832000000001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9.621599999999999</v>
      </c>
      <c r="AI40">
        <v>0</v>
      </c>
      <c r="AJ40">
        <v>0</v>
      </c>
      <c r="AK40">
        <v>6.5749200000000005</v>
      </c>
      <c r="AL40">
        <v>6.4922000000000031</v>
      </c>
      <c r="AM40">
        <v>0</v>
      </c>
      <c r="AN40">
        <v>0</v>
      </c>
      <c r="AO40">
        <v>2.7630119999999998</v>
      </c>
      <c r="AP40">
        <v>1.9520363495118349</v>
      </c>
      <c r="AQ40">
        <v>0</v>
      </c>
      <c r="AR40">
        <v>12.337600000000004</v>
      </c>
      <c r="AS40">
        <v>2.7336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550.78001915865866</v>
      </c>
      <c r="DN40">
        <v>18.266508492023036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105.00051089075191</v>
      </c>
      <c r="L41">
        <v>21.004350190320821</v>
      </c>
      <c r="M41">
        <v>0</v>
      </c>
      <c r="N41">
        <v>14.88</v>
      </c>
      <c r="O41">
        <v>50.37540413533835</v>
      </c>
      <c r="P41">
        <v>51.295327476038338</v>
      </c>
      <c r="Q41">
        <v>2.0051679586563309</v>
      </c>
      <c r="R41">
        <v>2.9962601839684626</v>
      </c>
      <c r="S41">
        <v>3</v>
      </c>
      <c r="T41">
        <v>0</v>
      </c>
      <c r="U41">
        <v>235.67246762788133</v>
      </c>
      <c r="V41">
        <v>0</v>
      </c>
      <c r="W41">
        <v>10.787401290322581</v>
      </c>
      <c r="X41">
        <v>24.980931340206187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12.5575788</v>
      </c>
      <c r="AF41">
        <v>0</v>
      </c>
      <c r="AG41">
        <v>0</v>
      </c>
      <c r="AH41">
        <v>9.621599999999999</v>
      </c>
      <c r="AI41">
        <v>0</v>
      </c>
      <c r="AJ41">
        <v>0</v>
      </c>
      <c r="AK41">
        <v>6.5749200000000005</v>
      </c>
      <c r="AL41">
        <v>6.4922000000000031</v>
      </c>
      <c r="AM41">
        <v>0</v>
      </c>
      <c r="AN41">
        <v>0</v>
      </c>
      <c r="AO41">
        <v>2.7630119999999998</v>
      </c>
      <c r="AP41">
        <v>1.9520363495118349</v>
      </c>
      <c r="AQ41">
        <v>0</v>
      </c>
      <c r="AR41">
        <v>2.8040000000000003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559.66667776272902</v>
      </c>
      <c r="DN41">
        <v>18.561230778661251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89.999329426984048</v>
      </c>
      <c r="L42">
        <v>21.004350190320821</v>
      </c>
      <c r="M42">
        <v>0</v>
      </c>
      <c r="N42">
        <v>14.88</v>
      </c>
      <c r="O42">
        <v>50.37540413533835</v>
      </c>
      <c r="P42">
        <v>51.295327476038338</v>
      </c>
      <c r="Q42">
        <v>2.0051679586563309</v>
      </c>
      <c r="R42">
        <v>2.9962601839684626</v>
      </c>
      <c r="S42">
        <v>3</v>
      </c>
      <c r="T42">
        <v>0</v>
      </c>
      <c r="U42">
        <v>235.67246762788133</v>
      </c>
      <c r="V42">
        <v>0</v>
      </c>
      <c r="W42">
        <v>10.787401290322581</v>
      </c>
      <c r="X42">
        <v>24.980931340206187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0</v>
      </c>
      <c r="AE42">
        <v>12.5575788</v>
      </c>
      <c r="AF42">
        <v>0</v>
      </c>
      <c r="AG42">
        <v>0</v>
      </c>
      <c r="AH42">
        <v>9.621599999999999</v>
      </c>
      <c r="AI42">
        <v>0</v>
      </c>
      <c r="AJ42">
        <v>0</v>
      </c>
      <c r="AK42">
        <v>6.5749200000000005</v>
      </c>
      <c r="AL42">
        <v>6.4922000000000031</v>
      </c>
      <c r="AM42">
        <v>0</v>
      </c>
      <c r="AN42">
        <v>0</v>
      </c>
      <c r="AO42">
        <v>2.7630119999999998</v>
      </c>
      <c r="AP42">
        <v>1.9520363495118349</v>
      </c>
      <c r="AQ42">
        <v>0</v>
      </c>
      <c r="AR42">
        <v>2.8040000000000003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542.90639405429056</v>
      </c>
      <c r="DN42">
        <v>18.005383023331976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89.999329426984048</v>
      </c>
      <c r="L43">
        <v>21.004350190320821</v>
      </c>
      <c r="M43">
        <v>0</v>
      </c>
      <c r="N43">
        <v>14.88</v>
      </c>
      <c r="O43">
        <v>50.37540413533835</v>
      </c>
      <c r="P43">
        <v>51.295327476038338</v>
      </c>
      <c r="Q43">
        <v>2.0051679586563309</v>
      </c>
      <c r="R43">
        <v>2.9019703899537341</v>
      </c>
      <c r="S43">
        <v>3</v>
      </c>
      <c r="T43">
        <v>0</v>
      </c>
      <c r="U43">
        <v>235.67246762788133</v>
      </c>
      <c r="V43">
        <v>0</v>
      </c>
      <c r="W43">
        <v>10.787401290322581</v>
      </c>
      <c r="X43">
        <v>24.980931340206187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0</v>
      </c>
      <c r="AE43">
        <v>12.5575788</v>
      </c>
      <c r="AF43">
        <v>0</v>
      </c>
      <c r="AG43">
        <v>0</v>
      </c>
      <c r="AH43">
        <v>4.8107999999999995</v>
      </c>
      <c r="AI43">
        <v>0</v>
      </c>
      <c r="AJ43">
        <v>0</v>
      </c>
      <c r="AK43">
        <v>6.5749200000000005</v>
      </c>
      <c r="AL43">
        <v>6.4922000000000031</v>
      </c>
      <c r="AM43">
        <v>0</v>
      </c>
      <c r="AN43">
        <v>0</v>
      </c>
      <c r="AO43">
        <v>2.7630119999999998</v>
      </c>
      <c r="AP43">
        <v>1.9520363495118349</v>
      </c>
      <c r="AQ43">
        <v>0</v>
      </c>
      <c r="AR43">
        <v>2.8040000000000003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538.15875764304883</v>
      </c>
      <c r="DN43">
        <v>17.847929640558906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89.999329426984048</v>
      </c>
      <c r="L44">
        <v>21.004350190320821</v>
      </c>
      <c r="M44">
        <v>0</v>
      </c>
      <c r="N44">
        <v>14.88</v>
      </c>
      <c r="O44">
        <v>50.37540413533835</v>
      </c>
      <c r="P44">
        <v>51.295327476038338</v>
      </c>
      <c r="Q44">
        <v>2.0051679586563309</v>
      </c>
      <c r="R44">
        <v>2.9019703899537341</v>
      </c>
      <c r="S44">
        <v>3</v>
      </c>
      <c r="T44">
        <v>0</v>
      </c>
      <c r="U44">
        <v>235.67246762788133</v>
      </c>
      <c r="V44">
        <v>0</v>
      </c>
      <c r="W44">
        <v>10.787401290322581</v>
      </c>
      <c r="X44">
        <v>24.980931340206187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0</v>
      </c>
      <c r="AE44">
        <v>12.5575788</v>
      </c>
      <c r="AF44">
        <v>0</v>
      </c>
      <c r="AG44">
        <v>0</v>
      </c>
      <c r="AH44">
        <v>4.8107999999999995</v>
      </c>
      <c r="AI44">
        <v>0</v>
      </c>
      <c r="AJ44">
        <v>0</v>
      </c>
      <c r="AK44">
        <v>6.5749200000000005</v>
      </c>
      <c r="AL44">
        <v>6.4922000000000031</v>
      </c>
      <c r="AM44">
        <v>0</v>
      </c>
      <c r="AN44">
        <v>0</v>
      </c>
      <c r="AO44">
        <v>2.7630119999999998</v>
      </c>
      <c r="AP44">
        <v>1.9520363495118349</v>
      </c>
      <c r="AQ44">
        <v>0</v>
      </c>
      <c r="AR44">
        <v>2.8040000000000003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538.15875764304883</v>
      </c>
      <c r="DN44">
        <v>17.847929640558906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89.999329426984048</v>
      </c>
      <c r="L45">
        <v>21.004350190320821</v>
      </c>
      <c r="M45">
        <v>0</v>
      </c>
      <c r="N45">
        <v>14.88</v>
      </c>
      <c r="O45">
        <v>50.37540413533835</v>
      </c>
      <c r="P45">
        <v>51.295327476038338</v>
      </c>
      <c r="Q45">
        <v>2.0051679586563309</v>
      </c>
      <c r="R45">
        <v>2.9019703899537341</v>
      </c>
      <c r="S45">
        <v>3</v>
      </c>
      <c r="T45">
        <v>0</v>
      </c>
      <c r="U45">
        <v>235.67246762788133</v>
      </c>
      <c r="V45">
        <v>0</v>
      </c>
      <c r="W45">
        <v>6.0012281478298242</v>
      </c>
      <c r="X45">
        <v>20.0016606214331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0</v>
      </c>
      <c r="AE45">
        <v>12.5575788</v>
      </c>
      <c r="AF45">
        <v>0</v>
      </c>
      <c r="AG45">
        <v>0</v>
      </c>
      <c r="AH45">
        <v>4.8107999999999995</v>
      </c>
      <c r="AI45">
        <v>0</v>
      </c>
      <c r="AJ45">
        <v>0</v>
      </c>
      <c r="AK45">
        <v>6.5749200000000005</v>
      </c>
      <c r="AL45">
        <v>10.180950000000003</v>
      </c>
      <c r="AM45">
        <v>0</v>
      </c>
      <c r="AN45">
        <v>0</v>
      </c>
      <c r="AO45">
        <v>2.7630119999999998</v>
      </c>
      <c r="AP45">
        <v>1.9520363495118349</v>
      </c>
      <c r="AQ45">
        <v>0</v>
      </c>
      <c r="AR45">
        <v>2.8040000000000003</v>
      </c>
      <c r="AS45">
        <v>2.7336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527.08067383614161</v>
      </c>
      <c r="DN45">
        <v>17.480529287806043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89.999329426984048</v>
      </c>
      <c r="L46">
        <v>21.004350190320821</v>
      </c>
      <c r="M46">
        <v>0</v>
      </c>
      <c r="N46">
        <v>14.88</v>
      </c>
      <c r="O46">
        <v>50.37540413533835</v>
      </c>
      <c r="P46">
        <v>51.295327476038338</v>
      </c>
      <c r="Q46">
        <v>2.0051679586563309</v>
      </c>
      <c r="R46">
        <v>2.9019703899537341</v>
      </c>
      <c r="S46">
        <v>3</v>
      </c>
      <c r="T46">
        <v>0</v>
      </c>
      <c r="U46">
        <v>235.67246762788133</v>
      </c>
      <c r="V46">
        <v>0</v>
      </c>
      <c r="W46">
        <v>6.0012281478298242</v>
      </c>
      <c r="X46">
        <v>20.0016606214331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0</v>
      </c>
      <c r="AE46">
        <v>12.5575788</v>
      </c>
      <c r="AF46">
        <v>0</v>
      </c>
      <c r="AG46">
        <v>0</v>
      </c>
      <c r="AH46">
        <v>4.8107999999999995</v>
      </c>
      <c r="AI46">
        <v>0</v>
      </c>
      <c r="AJ46">
        <v>0</v>
      </c>
      <c r="AK46">
        <v>6.5749200000000005</v>
      </c>
      <c r="AL46">
        <v>16.798567500000001</v>
      </c>
      <c r="AM46">
        <v>0</v>
      </c>
      <c r="AN46">
        <v>0</v>
      </c>
      <c r="AO46">
        <v>2.7630119999999998</v>
      </c>
      <c r="AP46">
        <v>1.9520363495118349</v>
      </c>
      <c r="AQ46">
        <v>0</v>
      </c>
      <c r="AR46">
        <v>2.8040000000000003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533.3204999787356</v>
      </c>
      <c r="DN46">
        <v>17.687470645211981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89.999329426984048</v>
      </c>
      <c r="L47">
        <v>21.004350190320821</v>
      </c>
      <c r="M47">
        <v>0</v>
      </c>
      <c r="N47">
        <v>14.88</v>
      </c>
      <c r="O47">
        <v>50.37540413533835</v>
      </c>
      <c r="P47">
        <v>51.295327476038338</v>
      </c>
      <c r="Q47">
        <v>2.0051679586563309</v>
      </c>
      <c r="R47">
        <v>2.9019703899537341</v>
      </c>
      <c r="S47">
        <v>3</v>
      </c>
      <c r="T47">
        <v>0</v>
      </c>
      <c r="U47">
        <v>235.67246762788133</v>
      </c>
      <c r="V47">
        <v>0</v>
      </c>
      <c r="W47">
        <v>6.0012281478298242</v>
      </c>
      <c r="X47">
        <v>20.0016606214331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0</v>
      </c>
      <c r="AE47">
        <v>8.3430399999999985</v>
      </c>
      <c r="AF47">
        <v>0</v>
      </c>
      <c r="AG47">
        <v>0</v>
      </c>
      <c r="AH47">
        <v>4.8107999999999995</v>
      </c>
      <c r="AI47">
        <v>0</v>
      </c>
      <c r="AJ47">
        <v>0</v>
      </c>
      <c r="AK47">
        <v>6.5749200000000005</v>
      </c>
      <c r="AL47">
        <v>16.798567500000001</v>
      </c>
      <c r="AM47">
        <v>0</v>
      </c>
      <c r="AN47">
        <v>0</v>
      </c>
      <c r="AO47">
        <v>2.7630119999999998</v>
      </c>
      <c r="AP47">
        <v>2.6027151326824463</v>
      </c>
      <c r="AQ47">
        <v>0</v>
      </c>
      <c r="AR47">
        <v>2.2432000000000003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529.16283778431682</v>
      </c>
      <c r="DN47">
        <v>17.549622822801325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89.999329426984048</v>
      </c>
      <c r="L48">
        <v>21.004350190320821</v>
      </c>
      <c r="M48">
        <v>0</v>
      </c>
      <c r="N48">
        <v>14.88</v>
      </c>
      <c r="O48">
        <v>50.37540413533835</v>
      </c>
      <c r="P48">
        <v>51.295327476038338</v>
      </c>
      <c r="Q48">
        <v>2.0051679586563309</v>
      </c>
      <c r="R48">
        <v>2.9019703899537341</v>
      </c>
      <c r="S48">
        <v>3</v>
      </c>
      <c r="T48">
        <v>0</v>
      </c>
      <c r="U48">
        <v>235.67246762788133</v>
      </c>
      <c r="V48">
        <v>0</v>
      </c>
      <c r="W48">
        <v>6.0012281478298242</v>
      </c>
      <c r="X48">
        <v>20.0016606214331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0</v>
      </c>
      <c r="AE48">
        <v>8.3430399999999985</v>
      </c>
      <c r="AF48">
        <v>0</v>
      </c>
      <c r="AG48">
        <v>0</v>
      </c>
      <c r="AH48">
        <v>4.8107999999999995</v>
      </c>
      <c r="AI48">
        <v>0</v>
      </c>
      <c r="AJ48">
        <v>0</v>
      </c>
      <c r="AK48">
        <v>6.5749200000000005</v>
      </c>
      <c r="AL48">
        <v>16.798567500000001</v>
      </c>
      <c r="AM48">
        <v>0</v>
      </c>
      <c r="AN48">
        <v>0</v>
      </c>
      <c r="AO48">
        <v>2.7630119999999998</v>
      </c>
      <c r="AP48">
        <v>2.6027151326824463</v>
      </c>
      <c r="AQ48">
        <v>0</v>
      </c>
      <c r="AR48">
        <v>2.2432000000000003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529.16283778431682</v>
      </c>
      <c r="DN48">
        <v>17.549622822801325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89.999329426984048</v>
      </c>
      <c r="L49">
        <v>21.004350190320821</v>
      </c>
      <c r="M49">
        <v>0</v>
      </c>
      <c r="N49">
        <v>14.88</v>
      </c>
      <c r="O49">
        <v>50.37540413533835</v>
      </c>
      <c r="P49">
        <v>51.295327476038338</v>
      </c>
      <c r="Q49">
        <v>2.0051679586563309</v>
      </c>
      <c r="R49">
        <v>2.9019703899537341</v>
      </c>
      <c r="S49">
        <v>3</v>
      </c>
      <c r="T49">
        <v>0</v>
      </c>
      <c r="U49">
        <v>235.67246762788133</v>
      </c>
      <c r="V49">
        <v>0</v>
      </c>
      <c r="W49">
        <v>9.0005455288048157</v>
      </c>
      <c r="X49">
        <v>24.908981044306604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0</v>
      </c>
      <c r="AE49">
        <v>8.3430399999999985</v>
      </c>
      <c r="AF49">
        <v>0</v>
      </c>
      <c r="AG49">
        <v>0</v>
      </c>
      <c r="AH49">
        <v>4.8107999999999995</v>
      </c>
      <c r="AI49">
        <v>0</v>
      </c>
      <c r="AJ49">
        <v>0</v>
      </c>
      <c r="AK49">
        <v>6.5749200000000005</v>
      </c>
      <c r="AL49">
        <v>16.798567500000001</v>
      </c>
      <c r="AM49">
        <v>0</v>
      </c>
      <c r="AN49">
        <v>0</v>
      </c>
      <c r="AO49">
        <v>2.7630119999999998</v>
      </c>
      <c r="AP49">
        <v>2.6027151326824463</v>
      </c>
      <c r="AQ49">
        <v>0</v>
      </c>
      <c r="AR49">
        <v>2.2432000000000003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536.81567252451384</v>
      </c>
      <c r="DN49">
        <v>17.803425886452818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89.999329426984048</v>
      </c>
      <c r="L50">
        <v>21.004350190320821</v>
      </c>
      <c r="M50">
        <v>0</v>
      </c>
      <c r="N50">
        <v>14.88</v>
      </c>
      <c r="O50">
        <v>50.37540413533835</v>
      </c>
      <c r="P50">
        <v>51.295327476038338</v>
      </c>
      <c r="Q50">
        <v>2.0051679586563309</v>
      </c>
      <c r="R50">
        <v>2.9019703899537341</v>
      </c>
      <c r="S50">
        <v>3</v>
      </c>
      <c r="T50">
        <v>0</v>
      </c>
      <c r="U50">
        <v>235.67246762788133</v>
      </c>
      <c r="V50">
        <v>0</v>
      </c>
      <c r="W50">
        <v>10.787401290322581</v>
      </c>
      <c r="X50">
        <v>24.980931340206187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0</v>
      </c>
      <c r="AE50">
        <v>8.3430399999999985</v>
      </c>
      <c r="AF50">
        <v>0</v>
      </c>
      <c r="AG50">
        <v>0</v>
      </c>
      <c r="AH50">
        <v>4.8107999999999995</v>
      </c>
      <c r="AI50">
        <v>0</v>
      </c>
      <c r="AJ50">
        <v>0</v>
      </c>
      <c r="AK50">
        <v>6.5749200000000005</v>
      </c>
      <c r="AL50">
        <v>10.180950000000003</v>
      </c>
      <c r="AM50">
        <v>0</v>
      </c>
      <c r="AN50">
        <v>0</v>
      </c>
      <c r="AO50">
        <v>2.7630119999999998</v>
      </c>
      <c r="AP50">
        <v>2.6027151326824463</v>
      </c>
      <c r="AQ50">
        <v>0</v>
      </c>
      <c r="AR50">
        <v>2.2432000000000003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532.20961858603528</v>
      </c>
      <c r="DN50">
        <v>17.650668382348822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89.999590990209796</v>
      </c>
      <c r="L51">
        <v>21.004350190320821</v>
      </c>
      <c r="M51">
        <v>0</v>
      </c>
      <c r="N51">
        <v>14.88</v>
      </c>
      <c r="O51">
        <v>50.37540413533835</v>
      </c>
      <c r="P51">
        <v>51.295327476038338</v>
      </c>
      <c r="Q51">
        <v>2.0051679586563309</v>
      </c>
      <c r="R51">
        <v>2.9019703899537341</v>
      </c>
      <c r="S51">
        <v>3</v>
      </c>
      <c r="T51">
        <v>0</v>
      </c>
      <c r="U51">
        <v>235.67246762788133</v>
      </c>
      <c r="V51">
        <v>0</v>
      </c>
      <c r="W51">
        <v>10.787401290322581</v>
      </c>
      <c r="X51">
        <v>24.980931340206187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8.3430399999999985</v>
      </c>
      <c r="AF51">
        <v>0</v>
      </c>
      <c r="AG51">
        <v>0</v>
      </c>
      <c r="AH51">
        <v>4.8107999999999995</v>
      </c>
      <c r="AI51">
        <v>0</v>
      </c>
      <c r="AJ51">
        <v>0</v>
      </c>
      <c r="AK51">
        <v>6.5749200000000005</v>
      </c>
      <c r="AL51">
        <v>6.4922000000000031</v>
      </c>
      <c r="AM51">
        <v>0</v>
      </c>
      <c r="AN51">
        <v>0</v>
      </c>
      <c r="AO51">
        <v>2.7630119999999998</v>
      </c>
      <c r="AP51">
        <v>2.2773757410971407</v>
      </c>
      <c r="AQ51">
        <v>0</v>
      </c>
      <c r="AR51">
        <v>2.2432000000000003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525.37507544401763</v>
      </c>
      <c r="DN51">
        <v>17.423983696007031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89.999590990209796</v>
      </c>
      <c r="L52">
        <v>21.004350190320821</v>
      </c>
      <c r="M52">
        <v>0</v>
      </c>
      <c r="N52">
        <v>14.88</v>
      </c>
      <c r="O52">
        <v>50.37540413533835</v>
      </c>
      <c r="P52">
        <v>51.295327476038338</v>
      </c>
      <c r="Q52">
        <v>2.0051679586563309</v>
      </c>
      <c r="R52">
        <v>2.9019703899537341</v>
      </c>
      <c r="S52">
        <v>3</v>
      </c>
      <c r="T52">
        <v>0</v>
      </c>
      <c r="U52">
        <v>235.67246762788133</v>
      </c>
      <c r="V52">
        <v>0</v>
      </c>
      <c r="W52">
        <v>10.787401290322581</v>
      </c>
      <c r="X52">
        <v>24.980931340206187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8.3430399999999985</v>
      </c>
      <c r="AF52">
        <v>0</v>
      </c>
      <c r="AG52">
        <v>0</v>
      </c>
      <c r="AH52">
        <v>4.8107999999999995</v>
      </c>
      <c r="AI52">
        <v>0</v>
      </c>
      <c r="AJ52">
        <v>0</v>
      </c>
      <c r="AK52">
        <v>6.5749200000000005</v>
      </c>
      <c r="AL52">
        <v>6.4922000000000031</v>
      </c>
      <c r="AM52">
        <v>0</v>
      </c>
      <c r="AN52">
        <v>0</v>
      </c>
      <c r="AO52">
        <v>2.7630119999999998</v>
      </c>
      <c r="AP52">
        <v>2.2773757410971407</v>
      </c>
      <c r="AQ52">
        <v>0</v>
      </c>
      <c r="AR52">
        <v>2.2432000000000003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525.37507544401763</v>
      </c>
      <c r="DN52">
        <v>17.423983696007031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89.999590990209796</v>
      </c>
      <c r="L53">
        <v>21.004350190320821</v>
      </c>
      <c r="M53">
        <v>0</v>
      </c>
      <c r="N53">
        <v>14.88</v>
      </c>
      <c r="O53">
        <v>50.37540413533835</v>
      </c>
      <c r="P53">
        <v>51.295327476038338</v>
      </c>
      <c r="Q53">
        <v>2.0051679586563309</v>
      </c>
      <c r="R53">
        <v>2.9024714573539288</v>
      </c>
      <c r="S53">
        <v>3</v>
      </c>
      <c r="T53">
        <v>0</v>
      </c>
      <c r="U53">
        <v>235.67246762788133</v>
      </c>
      <c r="V53">
        <v>0</v>
      </c>
      <c r="W53">
        <v>10.787401290322581</v>
      </c>
      <c r="X53">
        <v>24.980931340206187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8.3430399999999985</v>
      </c>
      <c r="AF53">
        <v>0</v>
      </c>
      <c r="AG53">
        <v>0</v>
      </c>
      <c r="AH53">
        <v>4.8107999999999995</v>
      </c>
      <c r="AI53">
        <v>0</v>
      </c>
      <c r="AJ53">
        <v>0</v>
      </c>
      <c r="AK53">
        <v>6.5749200000000005</v>
      </c>
      <c r="AL53">
        <v>3.3936500000000005</v>
      </c>
      <c r="AM53">
        <v>0</v>
      </c>
      <c r="AN53">
        <v>0</v>
      </c>
      <c r="AO53">
        <v>2.7630119999999998</v>
      </c>
      <c r="AP53">
        <v>2.2773757410971407</v>
      </c>
      <c r="AQ53">
        <v>0</v>
      </c>
      <c r="AR53">
        <v>2.2432000000000003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522.3764738716161</v>
      </c>
      <c r="DN53">
        <v>17.324536335808549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89.999590990209796</v>
      </c>
      <c r="L54">
        <v>21.004350190320821</v>
      </c>
      <c r="M54">
        <v>0</v>
      </c>
      <c r="N54">
        <v>14.88</v>
      </c>
      <c r="O54">
        <v>50.37540413533835</v>
      </c>
      <c r="P54">
        <v>51.295327476038338</v>
      </c>
      <c r="Q54">
        <v>2.0051679586563309</v>
      </c>
      <c r="R54">
        <v>2.9024714573539288</v>
      </c>
      <c r="S54">
        <v>3</v>
      </c>
      <c r="T54">
        <v>0</v>
      </c>
      <c r="U54">
        <v>235.67246762788133</v>
      </c>
      <c r="V54">
        <v>0</v>
      </c>
      <c r="W54">
        <v>6.0012281478298242</v>
      </c>
      <c r="X54">
        <v>20.0016606214331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8.3430399999999985</v>
      </c>
      <c r="AF54">
        <v>0</v>
      </c>
      <c r="AG54">
        <v>0</v>
      </c>
      <c r="AH54">
        <v>9.621599999999999</v>
      </c>
      <c r="AI54">
        <v>0</v>
      </c>
      <c r="AJ54">
        <v>0</v>
      </c>
      <c r="AK54">
        <v>6.5749200000000005</v>
      </c>
      <c r="AL54">
        <v>3.3936500000000005</v>
      </c>
      <c r="AM54">
        <v>0</v>
      </c>
      <c r="AN54">
        <v>0</v>
      </c>
      <c r="AO54">
        <v>2.7630119999999998</v>
      </c>
      <c r="AP54">
        <v>2.2773757410971407</v>
      </c>
      <c r="AQ54">
        <v>0</v>
      </c>
      <c r="AR54">
        <v>12.337600000000004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527.51660960089816</v>
      </c>
      <c r="DN54">
        <v>17.495006745260689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90.000000000000014</v>
      </c>
      <c r="L55">
        <v>21.004350190320821</v>
      </c>
      <c r="M55">
        <v>0</v>
      </c>
      <c r="N55">
        <v>14.88</v>
      </c>
      <c r="O55">
        <v>50.37540413533835</v>
      </c>
      <c r="P55">
        <v>51.295327476038338</v>
      </c>
      <c r="Q55">
        <v>2.0051679586563309</v>
      </c>
      <c r="R55">
        <v>2.9032227488151663</v>
      </c>
      <c r="S55">
        <v>3</v>
      </c>
      <c r="T55">
        <v>0</v>
      </c>
      <c r="U55">
        <v>235.67246762788133</v>
      </c>
      <c r="V55">
        <v>0</v>
      </c>
      <c r="W55">
        <v>6.0012281478298242</v>
      </c>
      <c r="X55">
        <v>20.0016606214331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8.3430399999999985</v>
      </c>
      <c r="AF55">
        <v>0</v>
      </c>
      <c r="AG55">
        <v>0</v>
      </c>
      <c r="AH55">
        <v>9.621599999999999</v>
      </c>
      <c r="AI55">
        <v>0</v>
      </c>
      <c r="AJ55">
        <v>0</v>
      </c>
      <c r="AK55">
        <v>6.5749200000000005</v>
      </c>
      <c r="AL55">
        <v>3.3936500000000005</v>
      </c>
      <c r="AM55">
        <v>0</v>
      </c>
      <c r="AN55">
        <v>0</v>
      </c>
      <c r="AO55">
        <v>2.7630119999999998</v>
      </c>
      <c r="AP55">
        <v>2.9280545242677527</v>
      </c>
      <c r="AQ55">
        <v>0</v>
      </c>
      <c r="AR55">
        <v>12.337600000000004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528.14748658252734</v>
      </c>
      <c r="DN55">
        <v>17.515968848053525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90.000000000000014</v>
      </c>
      <c r="L56">
        <v>21.004350190320821</v>
      </c>
      <c r="M56">
        <v>0</v>
      </c>
      <c r="N56">
        <v>14.88</v>
      </c>
      <c r="O56">
        <v>50.37540413533835</v>
      </c>
      <c r="P56">
        <v>51.295327476038338</v>
      </c>
      <c r="Q56">
        <v>2.0051679586563309</v>
      </c>
      <c r="R56">
        <v>2.9032227488151663</v>
      </c>
      <c r="S56">
        <v>3</v>
      </c>
      <c r="T56">
        <v>0</v>
      </c>
      <c r="U56">
        <v>235.67246762788133</v>
      </c>
      <c r="V56">
        <v>0</v>
      </c>
      <c r="W56">
        <v>6.0012281478298242</v>
      </c>
      <c r="X56">
        <v>20.0016606214331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8.3430399999999985</v>
      </c>
      <c r="AF56">
        <v>0</v>
      </c>
      <c r="AG56">
        <v>0</v>
      </c>
      <c r="AH56">
        <v>9.621599999999999</v>
      </c>
      <c r="AI56">
        <v>0</v>
      </c>
      <c r="AJ56">
        <v>0</v>
      </c>
      <c r="AK56">
        <v>6.5749200000000005</v>
      </c>
      <c r="AL56">
        <v>3.3936500000000005</v>
      </c>
      <c r="AM56">
        <v>0</v>
      </c>
      <c r="AN56">
        <v>0</v>
      </c>
      <c r="AO56">
        <v>2.7630119999999998</v>
      </c>
      <c r="AP56">
        <v>2.9280545242677527</v>
      </c>
      <c r="AQ56">
        <v>0</v>
      </c>
      <c r="AR56">
        <v>2.2432000000000003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518.37711697491864</v>
      </c>
      <c r="DN56">
        <v>17.191938455662218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90.000000000000014</v>
      </c>
      <c r="L57">
        <v>21.004350190320821</v>
      </c>
      <c r="M57">
        <v>0</v>
      </c>
      <c r="N57">
        <v>14.88</v>
      </c>
      <c r="O57">
        <v>50.37540413533835</v>
      </c>
      <c r="P57">
        <v>51.295327476038338</v>
      </c>
      <c r="Q57">
        <v>2.0051679586563309</v>
      </c>
      <c r="R57">
        <v>2.9032227488151663</v>
      </c>
      <c r="S57">
        <v>3</v>
      </c>
      <c r="T57">
        <v>0</v>
      </c>
      <c r="U57">
        <v>235.67246762788133</v>
      </c>
      <c r="V57">
        <v>0</v>
      </c>
      <c r="W57">
        <v>6.0012281478298242</v>
      </c>
      <c r="X57">
        <v>20.0016606214331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8.3430399999999985</v>
      </c>
      <c r="AF57">
        <v>0</v>
      </c>
      <c r="AG57">
        <v>0</v>
      </c>
      <c r="AH57">
        <v>9.621599999999999</v>
      </c>
      <c r="AI57">
        <v>0</v>
      </c>
      <c r="AJ57">
        <v>0</v>
      </c>
      <c r="AK57">
        <v>6.5749200000000005</v>
      </c>
      <c r="AL57">
        <v>3.3936500000000005</v>
      </c>
      <c r="AM57">
        <v>0</v>
      </c>
      <c r="AN57">
        <v>0</v>
      </c>
      <c r="AO57">
        <v>2.7630119999999998</v>
      </c>
      <c r="AP57">
        <v>3.0907242200604048</v>
      </c>
      <c r="AQ57">
        <v>0</v>
      </c>
      <c r="AR57">
        <v>2.2432000000000003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518.53455543754671</v>
      </c>
      <c r="DN57">
        <v>17.197169688826865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90.000000000000014</v>
      </c>
      <c r="L58">
        <v>21.004350190320821</v>
      </c>
      <c r="M58">
        <v>0</v>
      </c>
      <c r="N58">
        <v>14.88</v>
      </c>
      <c r="O58">
        <v>50.37540413533835</v>
      </c>
      <c r="P58">
        <v>51.295327476038338</v>
      </c>
      <c r="Q58">
        <v>2.0051679586563309</v>
      </c>
      <c r="R58">
        <v>2.9032227488151663</v>
      </c>
      <c r="S58">
        <v>3</v>
      </c>
      <c r="T58">
        <v>0</v>
      </c>
      <c r="U58">
        <v>235.67246762788133</v>
      </c>
      <c r="V58">
        <v>0</v>
      </c>
      <c r="W58">
        <v>6.0012281478298242</v>
      </c>
      <c r="X58">
        <v>20.0016606214331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8.3430399999999985</v>
      </c>
      <c r="AF58">
        <v>0</v>
      </c>
      <c r="AG58">
        <v>0</v>
      </c>
      <c r="AH58">
        <v>9.621599999999999</v>
      </c>
      <c r="AI58">
        <v>0</v>
      </c>
      <c r="AJ58">
        <v>0</v>
      </c>
      <c r="AK58">
        <v>6.5749200000000005</v>
      </c>
      <c r="AL58">
        <v>3.3936500000000005</v>
      </c>
      <c r="AM58">
        <v>0</v>
      </c>
      <c r="AN58">
        <v>0</v>
      </c>
      <c r="AO58">
        <v>2.7630119999999998</v>
      </c>
      <c r="AP58">
        <v>3.0907242200604048</v>
      </c>
      <c r="AQ58">
        <v>0</v>
      </c>
      <c r="AR58">
        <v>2.2432000000000003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518.53455543754671</v>
      </c>
      <c r="DN58">
        <v>17.197169688826865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90.000000000000014</v>
      </c>
      <c r="L59">
        <v>21.004350190320821</v>
      </c>
      <c r="M59">
        <v>0</v>
      </c>
      <c r="N59">
        <v>14.88</v>
      </c>
      <c r="O59">
        <v>50.37540413533835</v>
      </c>
      <c r="P59">
        <v>51.295327476038338</v>
      </c>
      <c r="Q59">
        <v>2.0051679586563309</v>
      </c>
      <c r="R59">
        <v>2.7802684563758389</v>
      </c>
      <c r="S59">
        <v>3</v>
      </c>
      <c r="T59">
        <v>0</v>
      </c>
      <c r="U59">
        <v>239.59448015777431</v>
      </c>
      <c r="V59">
        <v>0</v>
      </c>
      <c r="W59">
        <v>6.0012281478298242</v>
      </c>
      <c r="X59">
        <v>20.0016606214331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8.3430399999999985</v>
      </c>
      <c r="AF59">
        <v>0</v>
      </c>
      <c r="AG59">
        <v>0</v>
      </c>
      <c r="AH59">
        <v>9.621599999999999</v>
      </c>
      <c r="AI59">
        <v>0</v>
      </c>
      <c r="AJ59">
        <v>0</v>
      </c>
      <c r="AK59">
        <v>6.5749200000000005</v>
      </c>
      <c r="AL59">
        <v>3.3936500000000005</v>
      </c>
      <c r="AM59">
        <v>0</v>
      </c>
      <c r="AN59">
        <v>0</v>
      </c>
      <c r="AO59">
        <v>2.7630119999999998</v>
      </c>
      <c r="AP59">
        <v>2.2773757410971407</v>
      </c>
      <c r="AQ59">
        <v>0</v>
      </c>
      <c r="AR59">
        <v>2.2432000000000003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523.02758836957389</v>
      </c>
      <c r="DN59">
        <v>17.346129715290076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90.000000000000014</v>
      </c>
      <c r="L60">
        <v>21.004350190320821</v>
      </c>
      <c r="M60">
        <v>0</v>
      </c>
      <c r="N60">
        <v>14.88</v>
      </c>
      <c r="O60">
        <v>50.37540413533835</v>
      </c>
      <c r="P60">
        <v>51.295327476038338</v>
      </c>
      <c r="Q60">
        <v>2.0051679586563309</v>
      </c>
      <c r="R60">
        <v>6.396425168700647</v>
      </c>
      <c r="S60">
        <v>3</v>
      </c>
      <c r="T60">
        <v>0</v>
      </c>
      <c r="U60">
        <v>239.59448015777431</v>
      </c>
      <c r="V60">
        <v>0</v>
      </c>
      <c r="W60">
        <v>10.777415518651363</v>
      </c>
      <c r="X60">
        <v>24.980931340206187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8.3430399999999985</v>
      </c>
      <c r="AF60">
        <v>0</v>
      </c>
      <c r="AG60">
        <v>0</v>
      </c>
      <c r="AH60">
        <v>9.621599999999999</v>
      </c>
      <c r="AI60">
        <v>0</v>
      </c>
      <c r="AJ60">
        <v>0</v>
      </c>
      <c r="AK60">
        <v>6.5749200000000005</v>
      </c>
      <c r="AL60">
        <v>3.3936500000000005</v>
      </c>
      <c r="AM60">
        <v>0</v>
      </c>
      <c r="AN60">
        <v>0</v>
      </c>
      <c r="AO60">
        <v>2.7630119999999998</v>
      </c>
      <c r="AP60">
        <v>2.2773757410971407</v>
      </c>
      <c r="AQ60">
        <v>0</v>
      </c>
      <c r="AR60">
        <v>2.8040000000000003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536.51277230368294</v>
      </c>
      <c r="DN60">
        <v>17.79336058310038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89.999590990209796</v>
      </c>
      <c r="L61">
        <v>21.004084574723688</v>
      </c>
      <c r="M61">
        <v>0</v>
      </c>
      <c r="N61">
        <v>14.88</v>
      </c>
      <c r="O61">
        <v>50.37540413533835</v>
      </c>
      <c r="P61">
        <v>51.295327476038338</v>
      </c>
      <c r="Q61">
        <v>2.0051679586563309</v>
      </c>
      <c r="R61">
        <v>6.4011652267818562</v>
      </c>
      <c r="S61">
        <v>3</v>
      </c>
      <c r="T61">
        <v>0</v>
      </c>
      <c r="U61">
        <v>239.59448015777431</v>
      </c>
      <c r="V61">
        <v>4.2726896489945148</v>
      </c>
      <c r="W61">
        <v>10.787401290322581</v>
      </c>
      <c r="X61">
        <v>24.980931340206187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8.3430399999999985</v>
      </c>
      <c r="AF61">
        <v>0</v>
      </c>
      <c r="AG61">
        <v>0</v>
      </c>
      <c r="AH61">
        <v>9.621599999999999</v>
      </c>
      <c r="AI61">
        <v>0</v>
      </c>
      <c r="AJ61">
        <v>0</v>
      </c>
      <c r="AK61">
        <v>6.5749200000000005</v>
      </c>
      <c r="AL61">
        <v>3.3936500000000005</v>
      </c>
      <c r="AM61">
        <v>0</v>
      </c>
      <c r="AN61">
        <v>0</v>
      </c>
      <c r="AO61">
        <v>2.7630119999999998</v>
      </c>
      <c r="AP61">
        <v>2.2773757410971407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540.6619087609796</v>
      </c>
      <c r="DN61">
        <v>17.930964979163342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164.15882023387999</v>
      </c>
      <c r="L62">
        <v>21.003973660308812</v>
      </c>
      <c r="M62">
        <v>0</v>
      </c>
      <c r="N62">
        <v>14.88</v>
      </c>
      <c r="O62">
        <v>50.37540413533835</v>
      </c>
      <c r="P62">
        <v>51.295327476038338</v>
      </c>
      <c r="Q62">
        <v>2.0051679586563309</v>
      </c>
      <c r="R62">
        <v>6.4011652267818562</v>
      </c>
      <c r="S62">
        <v>3</v>
      </c>
      <c r="T62">
        <v>0</v>
      </c>
      <c r="U62">
        <v>239.59448015777431</v>
      </c>
      <c r="V62">
        <v>4.6048837998303647</v>
      </c>
      <c r="W62">
        <v>10.787401290322581</v>
      </c>
      <c r="X62">
        <v>24.980931340206187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8.3430399999999985</v>
      </c>
      <c r="AF62">
        <v>0</v>
      </c>
      <c r="AG62">
        <v>0</v>
      </c>
      <c r="AH62">
        <v>9.621599999999999</v>
      </c>
      <c r="AI62">
        <v>0</v>
      </c>
      <c r="AJ62">
        <v>0</v>
      </c>
      <c r="AK62">
        <v>6.5749200000000005</v>
      </c>
      <c r="AL62">
        <v>3.3936500000000005</v>
      </c>
      <c r="AM62">
        <v>0</v>
      </c>
      <c r="AN62">
        <v>0</v>
      </c>
      <c r="AO62">
        <v>2.7630119999999998</v>
      </c>
      <c r="AP62">
        <v>2.2773757410971407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612.76204998143669</v>
      </c>
      <c r="DN62">
        <v>20.322136238797533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164.15882023387999</v>
      </c>
      <c r="L63">
        <v>21.003973660308812</v>
      </c>
      <c r="M63">
        <v>0</v>
      </c>
      <c r="N63">
        <v>14.88</v>
      </c>
      <c r="O63">
        <v>50.37540413533835</v>
      </c>
      <c r="P63">
        <v>51.295327476038338</v>
      </c>
      <c r="Q63">
        <v>2.0051679586563309</v>
      </c>
      <c r="R63">
        <v>6.4011652267818562</v>
      </c>
      <c r="S63">
        <v>3</v>
      </c>
      <c r="T63">
        <v>0</v>
      </c>
      <c r="U63">
        <v>239.59448015777431</v>
      </c>
      <c r="V63">
        <v>4.6048837998303647</v>
      </c>
      <c r="W63">
        <v>10.787401290322581</v>
      </c>
      <c r="X63">
        <v>24.98278209707922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8.3430399999999985</v>
      </c>
      <c r="AF63">
        <v>0</v>
      </c>
      <c r="AG63">
        <v>0</v>
      </c>
      <c r="AH63">
        <v>9.621599999999999</v>
      </c>
      <c r="AI63">
        <v>0</v>
      </c>
      <c r="AJ63">
        <v>0</v>
      </c>
      <c r="AK63">
        <v>6.5749200000000005</v>
      </c>
      <c r="AL63">
        <v>3.3936500000000005</v>
      </c>
      <c r="AM63">
        <v>0</v>
      </c>
      <c r="AN63">
        <v>0</v>
      </c>
      <c r="AO63">
        <v>2.7630119999999998</v>
      </c>
      <c r="AP63">
        <v>2.2773757410971407</v>
      </c>
      <c r="AQ63">
        <v>0</v>
      </c>
      <c r="AR63">
        <v>2.8040000000000003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612.76384128984171</v>
      </c>
      <c r="DN63">
        <v>20.32219568726547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164.15882023387999</v>
      </c>
      <c r="L64">
        <v>21.004408913441875</v>
      </c>
      <c r="M64">
        <v>0</v>
      </c>
      <c r="N64">
        <v>14.88</v>
      </c>
      <c r="O64">
        <v>50.37540413533835</v>
      </c>
      <c r="P64">
        <v>51.295327476038338</v>
      </c>
      <c r="Q64">
        <v>2.0051679586563309</v>
      </c>
      <c r="R64">
        <v>6.4011652267818562</v>
      </c>
      <c r="S64">
        <v>3</v>
      </c>
      <c r="T64">
        <v>0</v>
      </c>
      <c r="U64">
        <v>239.59448015777431</v>
      </c>
      <c r="V64">
        <v>4.6048837998303647</v>
      </c>
      <c r="W64">
        <v>10.78618940334129</v>
      </c>
      <c r="X64">
        <v>24.98278209707922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0</v>
      </c>
      <c r="AE64">
        <v>8.3430399999999985</v>
      </c>
      <c r="AF64">
        <v>0</v>
      </c>
      <c r="AG64">
        <v>0</v>
      </c>
      <c r="AH64">
        <v>9.621599999999999</v>
      </c>
      <c r="AI64">
        <v>0</v>
      </c>
      <c r="AJ64">
        <v>0</v>
      </c>
      <c r="AK64">
        <v>6.5749200000000005</v>
      </c>
      <c r="AL64">
        <v>3.3936500000000005</v>
      </c>
      <c r="AM64">
        <v>0</v>
      </c>
      <c r="AN64">
        <v>0</v>
      </c>
      <c r="AO64">
        <v>2.7630119999999998</v>
      </c>
      <c r="AP64">
        <v>2.2773757410971407</v>
      </c>
      <c r="AQ64">
        <v>0</v>
      </c>
      <c r="AR64">
        <v>2.8040000000000003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612.76308965586691</v>
      </c>
      <c r="DN64">
        <v>20.322170687392081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164.15882023387999</v>
      </c>
      <c r="L65">
        <v>21.004408913441875</v>
      </c>
      <c r="M65">
        <v>0</v>
      </c>
      <c r="N65">
        <v>14.88</v>
      </c>
      <c r="O65">
        <v>50.37540413533835</v>
      </c>
      <c r="P65">
        <v>51.295327476038338</v>
      </c>
      <c r="Q65">
        <v>2.0051679586563309</v>
      </c>
      <c r="R65">
        <v>6.4011652267818562</v>
      </c>
      <c r="S65">
        <v>3</v>
      </c>
      <c r="T65">
        <v>0</v>
      </c>
      <c r="U65">
        <v>239.59448015777431</v>
      </c>
      <c r="V65">
        <v>4.6048837998303647</v>
      </c>
      <c r="W65">
        <v>10.78618940334129</v>
      </c>
      <c r="X65">
        <v>24.98278209707922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0</v>
      </c>
      <c r="AE65">
        <v>8.3430399999999985</v>
      </c>
      <c r="AF65">
        <v>0</v>
      </c>
      <c r="AG65">
        <v>0</v>
      </c>
      <c r="AH65">
        <v>9.621599999999999</v>
      </c>
      <c r="AI65">
        <v>0</v>
      </c>
      <c r="AJ65">
        <v>0</v>
      </c>
      <c r="AK65">
        <v>6.5749200000000005</v>
      </c>
      <c r="AL65">
        <v>3.3936500000000005</v>
      </c>
      <c r="AM65">
        <v>0</v>
      </c>
      <c r="AN65">
        <v>0</v>
      </c>
      <c r="AO65">
        <v>2.7630119999999998</v>
      </c>
      <c r="AP65">
        <v>2.2773757410971407</v>
      </c>
      <c r="AQ65">
        <v>0</v>
      </c>
      <c r="AR65">
        <v>2.8040000000000003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615.71266803966284</v>
      </c>
      <c r="DN65">
        <v>20.419992303596132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164.15846170493893</v>
      </c>
      <c r="L66">
        <v>65.233658387096767</v>
      </c>
      <c r="M66">
        <v>0</v>
      </c>
      <c r="N66">
        <v>14.88</v>
      </c>
      <c r="O66">
        <v>50.37540413533835</v>
      </c>
      <c r="P66">
        <v>51.295327476038338</v>
      </c>
      <c r="Q66">
        <v>2.0051679586563309</v>
      </c>
      <c r="R66">
        <v>6.3199247441860456</v>
      </c>
      <c r="S66">
        <v>6.6972476848090983</v>
      </c>
      <c r="T66">
        <v>0</v>
      </c>
      <c r="U66">
        <v>239.59448015777431</v>
      </c>
      <c r="V66">
        <v>4.6045628912919758</v>
      </c>
      <c r="W66">
        <v>10.78618940334129</v>
      </c>
      <c r="X66">
        <v>24.98278209707922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0</v>
      </c>
      <c r="AE66">
        <v>8.3430399999999985</v>
      </c>
      <c r="AF66">
        <v>0</v>
      </c>
      <c r="AG66">
        <v>0</v>
      </c>
      <c r="AH66">
        <v>9.621599999999999</v>
      </c>
      <c r="AI66">
        <v>0</v>
      </c>
      <c r="AJ66">
        <v>0</v>
      </c>
      <c r="AK66">
        <v>6.5749200000000005</v>
      </c>
      <c r="AL66">
        <v>3.3936500000000005</v>
      </c>
      <c r="AM66">
        <v>0</v>
      </c>
      <c r="AN66">
        <v>0</v>
      </c>
      <c r="AO66">
        <v>2.7630119999999998</v>
      </c>
      <c r="AP66">
        <v>2.2773757410971407</v>
      </c>
      <c r="AQ66">
        <v>0</v>
      </c>
      <c r="AR66">
        <v>2.8040000000000003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662.02143400419834</v>
      </c>
      <c r="DN66">
        <v>21.955803577449274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164.15837285531924</v>
      </c>
      <c r="L67">
        <v>60.150408324048101</v>
      </c>
      <c r="M67">
        <v>0</v>
      </c>
      <c r="N67">
        <v>14.88</v>
      </c>
      <c r="O67">
        <v>50.37540413533835</v>
      </c>
      <c r="P67">
        <v>51.295327476038338</v>
      </c>
      <c r="Q67">
        <v>4.9945310362694304</v>
      </c>
      <c r="R67">
        <v>6.3951056627000415</v>
      </c>
      <c r="S67">
        <v>6.70455043528729</v>
      </c>
      <c r="T67">
        <v>0</v>
      </c>
      <c r="U67">
        <v>239.59448015777431</v>
      </c>
      <c r="V67">
        <v>4.6045628912919758</v>
      </c>
      <c r="W67">
        <v>10.78618940334129</v>
      </c>
      <c r="X67">
        <v>24.98278209707922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2.3149500000000001</v>
      </c>
      <c r="AE67">
        <v>8.3430399999999985</v>
      </c>
      <c r="AF67">
        <v>0</v>
      </c>
      <c r="AG67">
        <v>0</v>
      </c>
      <c r="AH67">
        <v>9.621599999999999</v>
      </c>
      <c r="AI67">
        <v>0</v>
      </c>
      <c r="AJ67">
        <v>0</v>
      </c>
      <c r="AK67">
        <v>6.5749200000000005</v>
      </c>
      <c r="AL67">
        <v>3.3936500000000005</v>
      </c>
      <c r="AM67">
        <v>0</v>
      </c>
      <c r="AN67">
        <v>0</v>
      </c>
      <c r="AO67">
        <v>2.7630119999999998</v>
      </c>
      <c r="AP67">
        <v>3.0907242200604048</v>
      </c>
      <c r="AQ67">
        <v>0</v>
      </c>
      <c r="AR67">
        <v>2.2432000000000003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662.55954515320377</v>
      </c>
      <c r="DN67">
        <v>21.97369874134402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164.16096128541469</v>
      </c>
      <c r="L68">
        <v>65.233514088534605</v>
      </c>
      <c r="M68">
        <v>0</v>
      </c>
      <c r="N68">
        <v>14.88</v>
      </c>
      <c r="O68">
        <v>50.37540413533835</v>
      </c>
      <c r="P68">
        <v>51.295327476038338</v>
      </c>
      <c r="Q68">
        <v>5.0847394909090902</v>
      </c>
      <c r="R68">
        <v>6.3951056627000415</v>
      </c>
      <c r="S68">
        <v>6.70455043528729</v>
      </c>
      <c r="T68">
        <v>0</v>
      </c>
      <c r="U68">
        <v>239.59448015777431</v>
      </c>
      <c r="V68">
        <v>4.6045628912919758</v>
      </c>
      <c r="W68">
        <v>10.78618940334129</v>
      </c>
      <c r="X68">
        <v>24.98278209707922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2.3149500000000001</v>
      </c>
      <c r="AE68">
        <v>8.3430399999999985</v>
      </c>
      <c r="AF68">
        <v>0</v>
      </c>
      <c r="AG68">
        <v>0</v>
      </c>
      <c r="AH68">
        <v>9.621599999999999</v>
      </c>
      <c r="AI68">
        <v>0</v>
      </c>
      <c r="AJ68">
        <v>0</v>
      </c>
      <c r="AK68">
        <v>6.5749200000000005</v>
      </c>
      <c r="AL68">
        <v>3.3936500000000005</v>
      </c>
      <c r="AM68">
        <v>0</v>
      </c>
      <c r="AN68">
        <v>0</v>
      </c>
      <c r="AO68">
        <v>2.7630119999999998</v>
      </c>
      <c r="AP68">
        <v>3.0907242200604048</v>
      </c>
      <c r="AQ68">
        <v>0</v>
      </c>
      <c r="AR68">
        <v>2.2432000000000003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667.56930132057562</v>
      </c>
      <c r="DN68">
        <v>22.139845223193806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164.15798495253486</v>
      </c>
      <c r="L69">
        <v>65.233514088534605</v>
      </c>
      <c r="M69">
        <v>0</v>
      </c>
      <c r="N69">
        <v>14.88</v>
      </c>
      <c r="O69">
        <v>50.37540413533835</v>
      </c>
      <c r="P69">
        <v>51.295327476038338</v>
      </c>
      <c r="Q69">
        <v>5.0847394909090902</v>
      </c>
      <c r="R69">
        <v>6.3951056627000415</v>
      </c>
      <c r="S69">
        <v>6.70455043528729</v>
      </c>
      <c r="T69">
        <v>0</v>
      </c>
      <c r="U69">
        <v>239.59448015777431</v>
      </c>
      <c r="V69">
        <v>4.6045628912919758</v>
      </c>
      <c r="W69">
        <v>10.78618940334129</v>
      </c>
      <c r="X69">
        <v>24.98278209707922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8.3430399999999985</v>
      </c>
      <c r="AF69">
        <v>0</v>
      </c>
      <c r="AG69">
        <v>0</v>
      </c>
      <c r="AH69">
        <v>9.621599999999999</v>
      </c>
      <c r="AI69">
        <v>0</v>
      </c>
      <c r="AJ69">
        <v>0</v>
      </c>
      <c r="AK69">
        <v>6.5749200000000005</v>
      </c>
      <c r="AL69">
        <v>3.3936500000000005</v>
      </c>
      <c r="AM69">
        <v>0</v>
      </c>
      <c r="AN69">
        <v>0</v>
      </c>
      <c r="AO69">
        <v>2.7630119999999998</v>
      </c>
      <c r="AP69">
        <v>2.342443619414202</v>
      </c>
      <c r="AQ69">
        <v>0</v>
      </c>
      <c r="AR69">
        <v>2.2432000000000003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665.23908717476922</v>
      </c>
      <c r="DN69">
        <v>22.06251923547417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164.15879970239777</v>
      </c>
      <c r="L70">
        <v>65.233514088534605</v>
      </c>
      <c r="M70">
        <v>0</v>
      </c>
      <c r="N70">
        <v>14.88</v>
      </c>
      <c r="O70">
        <v>50.37540413533835</v>
      </c>
      <c r="P70">
        <v>51.295327476038338</v>
      </c>
      <c r="Q70">
        <v>5.0847394909090902</v>
      </c>
      <c r="R70">
        <v>6.3951056627000415</v>
      </c>
      <c r="S70">
        <v>6.70455043528729</v>
      </c>
      <c r="T70">
        <v>0</v>
      </c>
      <c r="U70">
        <v>239.59448015777431</v>
      </c>
      <c r="V70">
        <v>4.6045628912919758</v>
      </c>
      <c r="W70">
        <v>10.78618940334129</v>
      </c>
      <c r="X70">
        <v>24.98278209707922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8.3430399999999985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6.5749200000000005</v>
      </c>
      <c r="AL70">
        <v>3.3936500000000005</v>
      </c>
      <c r="AM70">
        <v>0</v>
      </c>
      <c r="AN70">
        <v>0</v>
      </c>
      <c r="AO70">
        <v>2.7630119999999998</v>
      </c>
      <c r="AP70">
        <v>2.342443619414202</v>
      </c>
      <c r="AQ70">
        <v>0</v>
      </c>
      <c r="AR70">
        <v>2.2432000000000003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665.23987578198478</v>
      </c>
      <c r="DN70">
        <v>22.062545378121527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164.1607429674774</v>
      </c>
      <c r="L71">
        <v>65.233514088534605</v>
      </c>
      <c r="M71">
        <v>0</v>
      </c>
      <c r="N71">
        <v>14.88</v>
      </c>
      <c r="O71">
        <v>50.37540413533835</v>
      </c>
      <c r="P71">
        <v>51.295327476038338</v>
      </c>
      <c r="Q71">
        <v>5.0847394909090902</v>
      </c>
      <c r="R71">
        <v>6.3951056627000415</v>
      </c>
      <c r="S71">
        <v>6.70455043528729</v>
      </c>
      <c r="T71">
        <v>0</v>
      </c>
      <c r="U71">
        <v>239.59448015777431</v>
      </c>
      <c r="V71">
        <v>4.6045628912919758</v>
      </c>
      <c r="W71">
        <v>10.78618940334129</v>
      </c>
      <c r="X71">
        <v>24.98278209707922</v>
      </c>
      <c r="Y71">
        <v>0</v>
      </c>
      <c r="Z71">
        <v>0</v>
      </c>
      <c r="AA71">
        <v>1.6052228134742965</v>
      </c>
      <c r="AB71">
        <v>3.0474000000000014</v>
      </c>
      <c r="AC71">
        <v>0</v>
      </c>
      <c r="AD71">
        <v>4.0259999999999998</v>
      </c>
      <c r="AE71">
        <v>8.3430399999999985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6.5749200000000005</v>
      </c>
      <c r="AL71">
        <v>3.3936500000000005</v>
      </c>
      <c r="AM71">
        <v>0</v>
      </c>
      <c r="AN71">
        <v>0</v>
      </c>
      <c r="AO71">
        <v>2.7630119999999998</v>
      </c>
      <c r="AP71">
        <v>2.342443619414202</v>
      </c>
      <c r="AQ71">
        <v>0</v>
      </c>
      <c r="AR71">
        <v>2.2432000000000003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668.45154068537784</v>
      </c>
      <c r="DN71">
        <v>22.169096553282291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164.1592268390007</v>
      </c>
      <c r="L72">
        <v>65.233514088534605</v>
      </c>
      <c r="M72">
        <v>0</v>
      </c>
      <c r="N72">
        <v>14.88</v>
      </c>
      <c r="O72">
        <v>50.37540413533835</v>
      </c>
      <c r="P72">
        <v>51.295327476038338</v>
      </c>
      <c r="Q72">
        <v>5.0847394909090902</v>
      </c>
      <c r="R72">
        <v>6.3951056627000415</v>
      </c>
      <c r="S72">
        <v>6.70455043528729</v>
      </c>
      <c r="T72">
        <v>0</v>
      </c>
      <c r="U72">
        <v>239.59448015777431</v>
      </c>
      <c r="V72">
        <v>4.6045628912919758</v>
      </c>
      <c r="W72">
        <v>10.78618940334129</v>
      </c>
      <c r="X72">
        <v>24.98278209707922</v>
      </c>
      <c r="Y72">
        <v>0</v>
      </c>
      <c r="Z72">
        <v>0</v>
      </c>
      <c r="AA72">
        <v>2.6646698703673324</v>
      </c>
      <c r="AB72">
        <v>3.0474000000000014</v>
      </c>
      <c r="AC72">
        <v>0</v>
      </c>
      <c r="AD72">
        <v>4.6406360000000006</v>
      </c>
      <c r="AE72">
        <v>8.3430399999999985</v>
      </c>
      <c r="AF72">
        <v>0</v>
      </c>
      <c r="AG72">
        <v>0</v>
      </c>
      <c r="AH72">
        <v>9.621599999999999</v>
      </c>
      <c r="AI72">
        <v>0.80825000000000014</v>
      </c>
      <c r="AJ72">
        <v>0</v>
      </c>
      <c r="AK72">
        <v>6.5749200000000005</v>
      </c>
      <c r="AL72">
        <v>3.3936500000000005</v>
      </c>
      <c r="AM72">
        <v>0</v>
      </c>
      <c r="AN72">
        <v>0</v>
      </c>
      <c r="AO72">
        <v>2.7630119999999998</v>
      </c>
      <c r="AP72">
        <v>2.342443619414202</v>
      </c>
      <c r="AQ72">
        <v>0</v>
      </c>
      <c r="AR72">
        <v>2.2432000000000003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670.85269912712602</v>
      </c>
      <c r="DN72">
        <v>22.248755039950694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164.16088929170982</v>
      </c>
      <c r="L73">
        <v>65.233514088534605</v>
      </c>
      <c r="M73">
        <v>0</v>
      </c>
      <c r="N73">
        <v>14.88</v>
      </c>
      <c r="O73">
        <v>50.37540413533835</v>
      </c>
      <c r="P73">
        <v>51.295327476038338</v>
      </c>
      <c r="Q73">
        <v>5.0847394909090902</v>
      </c>
      <c r="R73">
        <v>6.3951056627000415</v>
      </c>
      <c r="S73">
        <v>6.70455043528729</v>
      </c>
      <c r="T73">
        <v>0</v>
      </c>
      <c r="U73">
        <v>239.59448015777431</v>
      </c>
      <c r="V73">
        <v>5.1244963458207309</v>
      </c>
      <c r="W73">
        <v>10.78618940334129</v>
      </c>
      <c r="X73">
        <v>24.98278209707922</v>
      </c>
      <c r="Y73">
        <v>0</v>
      </c>
      <c r="Z73">
        <v>0</v>
      </c>
      <c r="AA73">
        <v>7.1368206287067206</v>
      </c>
      <c r="AB73">
        <v>3.0474000000000014</v>
      </c>
      <c r="AC73">
        <v>0</v>
      </c>
      <c r="AD73">
        <v>6.9448499999999997</v>
      </c>
      <c r="AE73">
        <v>8.3430399999999985</v>
      </c>
      <c r="AF73">
        <v>0</v>
      </c>
      <c r="AG73">
        <v>0</v>
      </c>
      <c r="AH73">
        <v>14.432399999999999</v>
      </c>
      <c r="AI73">
        <v>1.6165000000000003</v>
      </c>
      <c r="AJ73">
        <v>0</v>
      </c>
      <c r="AK73">
        <v>6.5749200000000005</v>
      </c>
      <c r="AL73">
        <v>3.3936500000000005</v>
      </c>
      <c r="AM73">
        <v>0</v>
      </c>
      <c r="AN73">
        <v>0</v>
      </c>
      <c r="AO73">
        <v>2.7630119999999998</v>
      </c>
      <c r="AP73">
        <v>2.342443619414202</v>
      </c>
      <c r="AQ73">
        <v>0</v>
      </c>
      <c r="AR73">
        <v>2.2432000000000003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683.35497253274559</v>
      </c>
      <c r="DN73">
        <v>22.663492299908331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164.15809181963934</v>
      </c>
      <c r="L74">
        <v>65.233514088534605</v>
      </c>
      <c r="M74">
        <v>0</v>
      </c>
      <c r="N74">
        <v>14.88</v>
      </c>
      <c r="O74">
        <v>50.37540413533835</v>
      </c>
      <c r="P74">
        <v>51.295327476038338</v>
      </c>
      <c r="Q74">
        <v>5.0847394909090902</v>
      </c>
      <c r="R74">
        <v>6.3951056627000415</v>
      </c>
      <c r="S74">
        <v>6.70455043528729</v>
      </c>
      <c r="T74">
        <v>0</v>
      </c>
      <c r="U74">
        <v>239.59448015777431</v>
      </c>
      <c r="V74">
        <v>5.4410781623505979</v>
      </c>
      <c r="W74">
        <v>10.78618940334129</v>
      </c>
      <c r="X74">
        <v>24.98278209707922</v>
      </c>
      <c r="Y74">
        <v>0</v>
      </c>
      <c r="Z74">
        <v>0</v>
      </c>
      <c r="AA74">
        <v>7.1368206287067206</v>
      </c>
      <c r="AB74">
        <v>3.0474000000000014</v>
      </c>
      <c r="AC74">
        <v>2.45784</v>
      </c>
      <c r="AD74">
        <v>9.2812720000000013</v>
      </c>
      <c r="AE74">
        <v>8.3430399999999985</v>
      </c>
      <c r="AF74">
        <v>0</v>
      </c>
      <c r="AG74">
        <v>0</v>
      </c>
      <c r="AH74">
        <v>19.243199999999998</v>
      </c>
      <c r="AI74">
        <v>8.3049304000000017</v>
      </c>
      <c r="AJ74">
        <v>0</v>
      </c>
      <c r="AK74">
        <v>6.5749200000000005</v>
      </c>
      <c r="AL74">
        <v>3.3936500000000005</v>
      </c>
      <c r="AM74">
        <v>0</v>
      </c>
      <c r="AN74">
        <v>0</v>
      </c>
      <c r="AO74">
        <v>2.7630119999999998</v>
      </c>
      <c r="AP74">
        <v>2.342443619414202</v>
      </c>
      <c r="AQ74">
        <v>0</v>
      </c>
      <c r="AR74">
        <v>2.2432000000000003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699.42915574741289</v>
      </c>
      <c r="DN74">
        <v>23.196585829700329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164.15956644573319</v>
      </c>
      <c r="L75">
        <v>65.233514088534605</v>
      </c>
      <c r="M75">
        <v>0</v>
      </c>
      <c r="N75">
        <v>14.88</v>
      </c>
      <c r="O75">
        <v>50.37540413533835</v>
      </c>
      <c r="P75">
        <v>51.295327476038338</v>
      </c>
      <c r="Q75">
        <v>5.0847394909090902</v>
      </c>
      <c r="R75">
        <v>6.3951056627000415</v>
      </c>
      <c r="S75">
        <v>6.70455043528729</v>
      </c>
      <c r="T75">
        <v>0</v>
      </c>
      <c r="U75">
        <v>239.59448015777431</v>
      </c>
      <c r="V75">
        <v>5.4410781623505979</v>
      </c>
      <c r="W75">
        <v>10.78618940334129</v>
      </c>
      <c r="X75">
        <v>24.98278209707922</v>
      </c>
      <c r="Y75">
        <v>0</v>
      </c>
      <c r="Z75">
        <v>0.27940000000000004</v>
      </c>
      <c r="AA75">
        <v>7.1368206287067206</v>
      </c>
      <c r="AB75">
        <v>6.6704200000000027</v>
      </c>
      <c r="AC75">
        <v>4.9156799999999992</v>
      </c>
      <c r="AD75">
        <v>9.2812720000000013</v>
      </c>
      <c r="AE75">
        <v>12.5575788</v>
      </c>
      <c r="AF75">
        <v>0</v>
      </c>
      <c r="AG75">
        <v>0</v>
      </c>
      <c r="AH75">
        <v>26.459400000000002</v>
      </c>
      <c r="AI75">
        <v>8.3049304000000017</v>
      </c>
      <c r="AJ75">
        <v>0</v>
      </c>
      <c r="AK75">
        <v>6.5749200000000005</v>
      </c>
      <c r="AL75">
        <v>3.3936500000000005</v>
      </c>
      <c r="AM75">
        <v>1.1546260000000002</v>
      </c>
      <c r="AN75">
        <v>0</v>
      </c>
      <c r="AO75">
        <v>2.7630119999999998</v>
      </c>
      <c r="AP75">
        <v>2.342443619414202</v>
      </c>
      <c r="AQ75">
        <v>0</v>
      </c>
      <c r="AR75">
        <v>2.2432000000000003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717.76805356125567</v>
      </c>
      <c r="DN75">
        <v>23.804787441951454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164.15878576848897</v>
      </c>
      <c r="L76">
        <v>65.233514088534605</v>
      </c>
      <c r="M76">
        <v>0</v>
      </c>
      <c r="N76">
        <v>14.88</v>
      </c>
      <c r="O76">
        <v>50.37540413533835</v>
      </c>
      <c r="P76">
        <v>51.295327476038338</v>
      </c>
      <c r="Q76">
        <v>5.0847394909090902</v>
      </c>
      <c r="R76">
        <v>6.3951056627000415</v>
      </c>
      <c r="S76">
        <v>6.70455043528729</v>
      </c>
      <c r="T76">
        <v>0</v>
      </c>
      <c r="U76">
        <v>239.59448015777431</v>
      </c>
      <c r="V76">
        <v>5.4410781623505979</v>
      </c>
      <c r="W76">
        <v>10.78618940334129</v>
      </c>
      <c r="X76">
        <v>24.98278209707922</v>
      </c>
      <c r="Y76">
        <v>0</v>
      </c>
      <c r="Z76">
        <v>4.9688495999999995</v>
      </c>
      <c r="AA76">
        <v>10.705230943060084</v>
      </c>
      <c r="AB76">
        <v>10.036104000000003</v>
      </c>
      <c r="AC76">
        <v>7.3809581492068466</v>
      </c>
      <c r="AD76">
        <v>9.2812720000000013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6.5749200000000005</v>
      </c>
      <c r="AL76">
        <v>3.3936500000000005</v>
      </c>
      <c r="AM76">
        <v>4.0144416000000014</v>
      </c>
      <c r="AN76">
        <v>0</v>
      </c>
      <c r="AO76">
        <v>2.7630119999999998</v>
      </c>
      <c r="AP76">
        <v>2.342443619414202</v>
      </c>
      <c r="AQ76">
        <v>0</v>
      </c>
      <c r="AR76">
        <v>2.2432000000000003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743.06547660446836</v>
      </c>
      <c r="DN76">
        <v>24.643849385054839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164.15720722467901</v>
      </c>
      <c r="L77">
        <v>65.233514088534605</v>
      </c>
      <c r="M77">
        <v>0</v>
      </c>
      <c r="N77">
        <v>14.88</v>
      </c>
      <c r="O77">
        <v>50.37540413533835</v>
      </c>
      <c r="P77">
        <v>51.295327476038338</v>
      </c>
      <c r="Q77">
        <v>5.0847394909090902</v>
      </c>
      <c r="R77">
        <v>6.3951056627000415</v>
      </c>
      <c r="S77">
        <v>6.70455043528729</v>
      </c>
      <c r="T77">
        <v>0</v>
      </c>
      <c r="U77">
        <v>239.59448015777431</v>
      </c>
      <c r="V77">
        <v>5.4410781623505979</v>
      </c>
      <c r="W77">
        <v>10.78618940334129</v>
      </c>
      <c r="X77">
        <v>24.98278209707922</v>
      </c>
      <c r="Y77">
        <v>0</v>
      </c>
      <c r="Z77">
        <v>4.9688495999999995</v>
      </c>
      <c r="AA77">
        <v>10.705230943060084</v>
      </c>
      <c r="AB77">
        <v>10.036104000000003</v>
      </c>
      <c r="AC77">
        <v>7.3809581492068466</v>
      </c>
      <c r="AD77">
        <v>9.2812720000000013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6.5749200000000005</v>
      </c>
      <c r="AL77">
        <v>3.3936500000000005</v>
      </c>
      <c r="AM77">
        <v>4.0144416000000014</v>
      </c>
      <c r="AN77">
        <v>0</v>
      </c>
      <c r="AO77">
        <v>2.9870400000000004</v>
      </c>
      <c r="AP77">
        <v>2.342443619414202</v>
      </c>
      <c r="AQ77">
        <v>0</v>
      </c>
      <c r="AR77">
        <v>2.2432000000000003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743.28078560391248</v>
      </c>
      <c r="DN77">
        <v>24.650989841800744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164.15720722467901</v>
      </c>
      <c r="L78">
        <v>65.233514088534605</v>
      </c>
      <c r="M78">
        <v>0</v>
      </c>
      <c r="N78">
        <v>14.88</v>
      </c>
      <c r="O78">
        <v>50.37540413533835</v>
      </c>
      <c r="P78">
        <v>51.295327476038338</v>
      </c>
      <c r="Q78">
        <v>5.0847394909090902</v>
      </c>
      <c r="R78">
        <v>6.3951056627000415</v>
      </c>
      <c r="S78">
        <v>6.70455043528729</v>
      </c>
      <c r="T78">
        <v>0</v>
      </c>
      <c r="U78">
        <v>239.59448015777431</v>
      </c>
      <c r="V78">
        <v>5.4410781623505979</v>
      </c>
      <c r="W78">
        <v>10.78618940334129</v>
      </c>
      <c r="X78">
        <v>24.98278209707922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6.5749200000000005</v>
      </c>
      <c r="AL78">
        <v>3.3936500000000005</v>
      </c>
      <c r="AM78">
        <v>4.0144416000000014</v>
      </c>
      <c r="AN78">
        <v>0</v>
      </c>
      <c r="AO78">
        <v>2.9870400000000004</v>
      </c>
      <c r="AP78">
        <v>2.342443619414202</v>
      </c>
      <c r="AQ78">
        <v>0</v>
      </c>
      <c r="AR78">
        <v>2.2432000000000003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743.28078560391248</v>
      </c>
      <c r="DN78">
        <v>24.650989841800744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164.15720722467901</v>
      </c>
      <c r="L79">
        <v>65.233390774925269</v>
      </c>
      <c r="M79">
        <v>0</v>
      </c>
      <c r="N79">
        <v>14.88</v>
      </c>
      <c r="O79">
        <v>50.37540413533835</v>
      </c>
      <c r="P79">
        <v>51.295327476038338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239.59448015777431</v>
      </c>
      <c r="V79">
        <v>5.2675434065934059</v>
      </c>
      <c r="W79">
        <v>10.78618940334129</v>
      </c>
      <c r="X79">
        <v>24.98278209707922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6.5749200000000005</v>
      </c>
      <c r="AL79">
        <v>3.3936500000000005</v>
      </c>
      <c r="AM79">
        <v>4.0144416000000014</v>
      </c>
      <c r="AN79">
        <v>0</v>
      </c>
      <c r="AO79">
        <v>2.9870400000000004</v>
      </c>
      <c r="AP79">
        <v>2.342443619414202</v>
      </c>
      <c r="AQ79">
        <v>0</v>
      </c>
      <c r="AR79">
        <v>2.8040000000000003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743.63882647016351</v>
      </c>
      <c r="DN79">
        <v>24.662864158405931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164.15720722467901</v>
      </c>
      <c r="L80">
        <v>65.233390774925269</v>
      </c>
      <c r="M80">
        <v>0</v>
      </c>
      <c r="N80">
        <v>14.88</v>
      </c>
      <c r="O80">
        <v>50.37540413533835</v>
      </c>
      <c r="P80">
        <v>51.295327476038338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239.59448015777431</v>
      </c>
      <c r="V80">
        <v>5.2675434065934059</v>
      </c>
      <c r="W80">
        <v>10.78618940334129</v>
      </c>
      <c r="X80">
        <v>24.98278209707922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6.5749200000000005</v>
      </c>
      <c r="AL80">
        <v>7.0824000000000025</v>
      </c>
      <c r="AM80">
        <v>4.0144416000000014</v>
      </c>
      <c r="AN80">
        <v>0</v>
      </c>
      <c r="AO80">
        <v>2.9870400000000004</v>
      </c>
      <c r="AP80">
        <v>2.342443619414202</v>
      </c>
      <c r="AQ80">
        <v>0</v>
      </c>
      <c r="AR80">
        <v>12.337600000000004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749.33716274264657</v>
      </c>
      <c r="DN80">
        <v>24.851847485922924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164.15720722467901</v>
      </c>
      <c r="L81">
        <v>65.233390774925269</v>
      </c>
      <c r="M81">
        <v>0</v>
      </c>
      <c r="N81">
        <v>14.88</v>
      </c>
      <c r="O81">
        <v>50.37540413533835</v>
      </c>
      <c r="P81">
        <v>51.295327476038338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239.59448015777431</v>
      </c>
      <c r="V81">
        <v>5.2675434065934059</v>
      </c>
      <c r="W81">
        <v>10.78618940334129</v>
      </c>
      <c r="X81">
        <v>24.98278209707922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6.5749200000000005</v>
      </c>
      <c r="AL81">
        <v>16.968250000000005</v>
      </c>
      <c r="AM81">
        <v>4.0144416000000014</v>
      </c>
      <c r="AN81">
        <v>0</v>
      </c>
      <c r="AO81">
        <v>2.9870400000000004</v>
      </c>
      <c r="AP81">
        <v>2.342443619414202</v>
      </c>
      <c r="AQ81">
        <v>0</v>
      </c>
      <c r="AR81">
        <v>12.337600000000004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757.96691069685562</v>
      </c>
      <c r="DN81">
        <v>25.138049531713833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164.15720722467901</v>
      </c>
      <c r="L82">
        <v>65.233390774925269</v>
      </c>
      <c r="M82">
        <v>0</v>
      </c>
      <c r="N82">
        <v>14.88</v>
      </c>
      <c r="O82">
        <v>50.37540413533835</v>
      </c>
      <c r="P82">
        <v>51.295327476038338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239.59448015777431</v>
      </c>
      <c r="V82">
        <v>5.2675434065934059</v>
      </c>
      <c r="W82">
        <v>10.78618940334129</v>
      </c>
      <c r="X82">
        <v>24.98278209707922</v>
      </c>
      <c r="Y82">
        <v>0</v>
      </c>
      <c r="Z82">
        <v>1.6562832000000001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6.5749200000000005</v>
      </c>
      <c r="AL82">
        <v>16.968250000000005</v>
      </c>
      <c r="AM82">
        <v>4.0144416000000014</v>
      </c>
      <c r="AN82">
        <v>0</v>
      </c>
      <c r="AO82">
        <v>2.9870400000000004</v>
      </c>
      <c r="AP82">
        <v>2.342443619414202</v>
      </c>
      <c r="AQ82">
        <v>0</v>
      </c>
      <c r="AR82">
        <v>2.8040000000000003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745.53310624844971</v>
      </c>
      <c r="DN82">
        <v>24.725687580119626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164.15720722467901</v>
      </c>
      <c r="L83">
        <v>65.233390774925269</v>
      </c>
      <c r="M83">
        <v>0</v>
      </c>
      <c r="N83">
        <v>14.88</v>
      </c>
      <c r="O83">
        <v>50.37540413533835</v>
      </c>
      <c r="P83">
        <v>51.295327476038338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239.59448015777431</v>
      </c>
      <c r="V83">
        <v>5.2675434065934059</v>
      </c>
      <c r="W83">
        <v>10.78618940334129</v>
      </c>
      <c r="X83">
        <v>24.98278209707922</v>
      </c>
      <c r="Y83">
        <v>0</v>
      </c>
      <c r="Z83">
        <v>1.6562832000000001</v>
      </c>
      <c r="AA83">
        <v>10.705230943060084</v>
      </c>
      <c r="AB83">
        <v>10.036104000000003</v>
      </c>
      <c r="AC83">
        <v>7.3809581492068466</v>
      </c>
      <c r="AD83">
        <v>9.2812720000000013</v>
      </c>
      <c r="AE83">
        <v>12.5575788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6.5749200000000005</v>
      </c>
      <c r="AL83">
        <v>16.968250000000005</v>
      </c>
      <c r="AM83">
        <v>4.0144416000000014</v>
      </c>
      <c r="AN83">
        <v>0</v>
      </c>
      <c r="AO83">
        <v>2.9870400000000004</v>
      </c>
      <c r="AP83">
        <v>2.342443619414202</v>
      </c>
      <c r="AQ83">
        <v>0</v>
      </c>
      <c r="AR83">
        <v>2.2432000000000003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744.99030797924684</v>
      </c>
      <c r="DN83">
        <v>24.707685849322523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164.15720722467901</v>
      </c>
      <c r="L84">
        <v>65.233390774925269</v>
      </c>
      <c r="M84">
        <v>0</v>
      </c>
      <c r="N84">
        <v>14.88</v>
      </c>
      <c r="O84">
        <v>50.37540413533835</v>
      </c>
      <c r="P84">
        <v>51.295327476038338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239.59448015777431</v>
      </c>
      <c r="V84">
        <v>5.2675434065934059</v>
      </c>
      <c r="W84">
        <v>10.78618940334129</v>
      </c>
      <c r="X84">
        <v>24.98278209707922</v>
      </c>
      <c r="Y84">
        <v>0</v>
      </c>
      <c r="Z84">
        <v>0</v>
      </c>
      <c r="AA84">
        <v>7.1368206287067206</v>
      </c>
      <c r="AB84">
        <v>10.036104000000003</v>
      </c>
      <c r="AC84">
        <v>4.9156799999999992</v>
      </c>
      <c r="AD84">
        <v>9.2812720000000013</v>
      </c>
      <c r="AE84">
        <v>12.5575788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6.5749200000000005</v>
      </c>
      <c r="AL84">
        <v>16.968250000000005</v>
      </c>
      <c r="AM84">
        <v>2.1670400000000005</v>
      </c>
      <c r="AN84">
        <v>0</v>
      </c>
      <c r="AO84">
        <v>2.9870400000000004</v>
      </c>
      <c r="AP84">
        <v>2.342443619414202</v>
      </c>
      <c r="AQ84">
        <v>0</v>
      </c>
      <c r="AR84">
        <v>2.2432000000000003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726.86549213961428</v>
      </c>
      <c r="DN84">
        <v>24.106500425394795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164.15720722467901</v>
      </c>
      <c r="L85">
        <v>65.233390774925269</v>
      </c>
      <c r="M85">
        <v>0</v>
      </c>
      <c r="N85">
        <v>14.88</v>
      </c>
      <c r="O85">
        <v>50.37540413533835</v>
      </c>
      <c r="P85">
        <v>51.295327476038338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239.59448015777431</v>
      </c>
      <c r="V85">
        <v>5.2675434065934059</v>
      </c>
      <c r="W85">
        <v>10.78618940334129</v>
      </c>
      <c r="X85">
        <v>24.98278209707922</v>
      </c>
      <c r="Y85">
        <v>0</v>
      </c>
      <c r="Z85">
        <v>0</v>
      </c>
      <c r="AA85">
        <v>7.1368206287067206</v>
      </c>
      <c r="AB85">
        <v>6.690736000000002</v>
      </c>
      <c r="AC85">
        <v>2.45784</v>
      </c>
      <c r="AD85">
        <v>9.2812720000000013</v>
      </c>
      <c r="AE85">
        <v>12.5575788</v>
      </c>
      <c r="AF85">
        <v>0</v>
      </c>
      <c r="AG85">
        <v>0</v>
      </c>
      <c r="AH85">
        <v>21.552384000000004</v>
      </c>
      <c r="AI85">
        <v>0</v>
      </c>
      <c r="AJ85">
        <v>0</v>
      </c>
      <c r="AK85">
        <v>6.5749200000000005</v>
      </c>
      <c r="AL85">
        <v>7.0824000000000025</v>
      </c>
      <c r="AM85">
        <v>0</v>
      </c>
      <c r="AN85">
        <v>0</v>
      </c>
      <c r="AO85">
        <v>2.9870400000000004</v>
      </c>
      <c r="AP85">
        <v>2.342443619414202</v>
      </c>
      <c r="AQ85">
        <v>0</v>
      </c>
      <c r="AR85">
        <v>2.2432000000000003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704.83307393443431</v>
      </c>
      <c r="DN85">
        <v>23.375804630574819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164.15720722467901</v>
      </c>
      <c r="L86">
        <v>65.233390774925269</v>
      </c>
      <c r="M86">
        <v>0</v>
      </c>
      <c r="N86">
        <v>14.88</v>
      </c>
      <c r="O86">
        <v>50.37540413533835</v>
      </c>
      <c r="P86">
        <v>51.295327476038338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239.59448015777431</v>
      </c>
      <c r="V86">
        <v>5.2675434065934059</v>
      </c>
      <c r="W86">
        <v>10.78618940334129</v>
      </c>
      <c r="X86">
        <v>24.98278209707922</v>
      </c>
      <c r="Y86">
        <v>0</v>
      </c>
      <c r="Z86">
        <v>0</v>
      </c>
      <c r="AA86">
        <v>7.1368206287067206</v>
      </c>
      <c r="AB86">
        <v>6.690736000000002</v>
      </c>
      <c r="AC86">
        <v>0</v>
      </c>
      <c r="AD86">
        <v>9.2812720000000013</v>
      </c>
      <c r="AE86">
        <v>12.5575788</v>
      </c>
      <c r="AF86">
        <v>0</v>
      </c>
      <c r="AG86">
        <v>0</v>
      </c>
      <c r="AH86">
        <v>14.432399999999999</v>
      </c>
      <c r="AI86">
        <v>0</v>
      </c>
      <c r="AJ86">
        <v>0</v>
      </c>
      <c r="AK86">
        <v>6.5749200000000005</v>
      </c>
      <c r="AL86">
        <v>3.3936500000000005</v>
      </c>
      <c r="AM86">
        <v>0</v>
      </c>
      <c r="AN86">
        <v>0</v>
      </c>
      <c r="AO86">
        <v>2.9870400000000004</v>
      </c>
      <c r="AP86">
        <v>2.342443619414202</v>
      </c>
      <c r="AQ86">
        <v>0</v>
      </c>
      <c r="AR86">
        <v>2.2432000000000003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691.99235729406723</v>
      </c>
      <c r="DN86">
        <v>22.949947270941959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164.15720722467901</v>
      </c>
      <c r="L87">
        <v>65.233390774925269</v>
      </c>
      <c r="M87">
        <v>0</v>
      </c>
      <c r="N87">
        <v>14.88</v>
      </c>
      <c r="O87">
        <v>50.37540413533835</v>
      </c>
      <c r="P87">
        <v>51.295327476038338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239.59448015777431</v>
      </c>
      <c r="V87">
        <v>5.2675434065934059</v>
      </c>
      <c r="W87">
        <v>10.78618940334129</v>
      </c>
      <c r="X87">
        <v>24.98278209707922</v>
      </c>
      <c r="Y87">
        <v>0</v>
      </c>
      <c r="Z87">
        <v>0</v>
      </c>
      <c r="AA87">
        <v>3.5515554748118814</v>
      </c>
      <c r="AB87">
        <v>6.690736000000002</v>
      </c>
      <c r="AC87">
        <v>0</v>
      </c>
      <c r="AD87">
        <v>6.9448499999999997</v>
      </c>
      <c r="AE87">
        <v>12.5575788</v>
      </c>
      <c r="AF87">
        <v>0</v>
      </c>
      <c r="AG87">
        <v>0</v>
      </c>
      <c r="AH87">
        <v>9.621599999999999</v>
      </c>
      <c r="AI87">
        <v>0</v>
      </c>
      <c r="AJ87">
        <v>0</v>
      </c>
      <c r="AK87">
        <v>6.5749200000000005</v>
      </c>
      <c r="AL87">
        <v>3.3936500000000005</v>
      </c>
      <c r="AM87">
        <v>0</v>
      </c>
      <c r="AN87">
        <v>0</v>
      </c>
      <c r="AO87">
        <v>2.9870400000000004</v>
      </c>
      <c r="AP87">
        <v>2.342443619414202</v>
      </c>
      <c r="AQ87">
        <v>0</v>
      </c>
      <c r="AR87">
        <v>2.2432000000000003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681.60446438266308</v>
      </c>
      <c r="DN87">
        <v>22.605353028451059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164.15720722467901</v>
      </c>
      <c r="L88">
        <v>65.233390774925269</v>
      </c>
      <c r="M88">
        <v>0</v>
      </c>
      <c r="N88">
        <v>14.88</v>
      </c>
      <c r="O88">
        <v>50.37540413533835</v>
      </c>
      <c r="P88">
        <v>51.295327476038338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239.59448015777431</v>
      </c>
      <c r="V88">
        <v>5.2675434065934059</v>
      </c>
      <c r="W88">
        <v>10.78618940334129</v>
      </c>
      <c r="X88">
        <v>24.98278209707922</v>
      </c>
      <c r="Y88">
        <v>0</v>
      </c>
      <c r="Z88">
        <v>0</v>
      </c>
      <c r="AA88">
        <v>3.5515554748118814</v>
      </c>
      <c r="AB88">
        <v>3.318280000000001</v>
      </c>
      <c r="AC88">
        <v>0</v>
      </c>
      <c r="AD88">
        <v>4.6298999999999992</v>
      </c>
      <c r="AE88">
        <v>12.5575788</v>
      </c>
      <c r="AF88">
        <v>0</v>
      </c>
      <c r="AG88">
        <v>0</v>
      </c>
      <c r="AH88">
        <v>9.621599999999999</v>
      </c>
      <c r="AI88">
        <v>0</v>
      </c>
      <c r="AJ88">
        <v>0</v>
      </c>
      <c r="AK88">
        <v>6.5749200000000005</v>
      </c>
      <c r="AL88">
        <v>3.3936500000000005</v>
      </c>
      <c r="AM88">
        <v>0</v>
      </c>
      <c r="AN88">
        <v>0</v>
      </c>
      <c r="AO88">
        <v>2.9870400000000004</v>
      </c>
      <c r="AP88">
        <v>2.342443619414202</v>
      </c>
      <c r="AQ88">
        <v>0</v>
      </c>
      <c r="AR88">
        <v>2.8040000000000003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676.6424224561091</v>
      </c>
      <c r="DN88">
        <v>22.440788955004969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164.15720722467901</v>
      </c>
      <c r="L89">
        <v>65.233390774925269</v>
      </c>
      <c r="M89">
        <v>0</v>
      </c>
      <c r="N89">
        <v>14.88</v>
      </c>
      <c r="O89">
        <v>50.37540413533835</v>
      </c>
      <c r="P89">
        <v>51.295327476038338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239.59448015777431</v>
      </c>
      <c r="V89">
        <v>5.2675434065934059</v>
      </c>
      <c r="W89">
        <v>10.78618940334129</v>
      </c>
      <c r="X89">
        <v>24.98278209707922</v>
      </c>
      <c r="Y89">
        <v>0</v>
      </c>
      <c r="Z89">
        <v>0</v>
      </c>
      <c r="AA89">
        <v>3.5515554748118814</v>
      </c>
      <c r="AB89">
        <v>3.318280000000001</v>
      </c>
      <c r="AC89">
        <v>0</v>
      </c>
      <c r="AD89">
        <v>4.6298999999999992</v>
      </c>
      <c r="AE89">
        <v>12.5575788</v>
      </c>
      <c r="AF89">
        <v>0</v>
      </c>
      <c r="AG89">
        <v>0</v>
      </c>
      <c r="AH89">
        <v>9.621599999999999</v>
      </c>
      <c r="AI89">
        <v>0</v>
      </c>
      <c r="AJ89">
        <v>0</v>
      </c>
      <c r="AK89">
        <v>6.5749200000000005</v>
      </c>
      <c r="AL89">
        <v>3.3936500000000005</v>
      </c>
      <c r="AM89">
        <v>0</v>
      </c>
      <c r="AN89">
        <v>0</v>
      </c>
      <c r="AO89">
        <v>2.9870400000000004</v>
      </c>
      <c r="AP89">
        <v>2.342443619414202</v>
      </c>
      <c r="AQ89">
        <v>0</v>
      </c>
      <c r="AR89">
        <v>12.337600000000004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685.86999379451493</v>
      </c>
      <c r="DN89">
        <v>22.746817616599174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164.15720722467901</v>
      </c>
      <c r="L90">
        <v>65.233390774925269</v>
      </c>
      <c r="M90">
        <v>0</v>
      </c>
      <c r="N90">
        <v>14.88</v>
      </c>
      <c r="O90">
        <v>50.37540413533835</v>
      </c>
      <c r="P90">
        <v>51.295327476038338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239.59448015777431</v>
      </c>
      <c r="V90">
        <v>5.2675434065934059</v>
      </c>
      <c r="W90">
        <v>10.78618940334129</v>
      </c>
      <c r="X90">
        <v>24.98278209707922</v>
      </c>
      <c r="Y90">
        <v>0</v>
      </c>
      <c r="Z90">
        <v>0</v>
      </c>
      <c r="AA90">
        <v>3.5515554748118814</v>
      </c>
      <c r="AB90">
        <v>3.318280000000001</v>
      </c>
      <c r="AC90">
        <v>0</v>
      </c>
      <c r="AD90">
        <v>2.3149500000000001</v>
      </c>
      <c r="AE90">
        <v>12.5575788</v>
      </c>
      <c r="AF90">
        <v>0</v>
      </c>
      <c r="AG90">
        <v>0</v>
      </c>
      <c r="AH90">
        <v>9.621599999999999</v>
      </c>
      <c r="AI90">
        <v>0</v>
      </c>
      <c r="AJ90">
        <v>0</v>
      </c>
      <c r="AK90">
        <v>6.5749200000000005</v>
      </c>
      <c r="AL90">
        <v>3.3936500000000005</v>
      </c>
      <c r="AM90">
        <v>0</v>
      </c>
      <c r="AN90">
        <v>0</v>
      </c>
      <c r="AO90">
        <v>2.9870400000000004</v>
      </c>
      <c r="AP90">
        <v>2.342443619414202</v>
      </c>
      <c r="AQ90">
        <v>0</v>
      </c>
      <c r="AR90">
        <v>12.337600000000004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683.62935386983656</v>
      </c>
      <c r="DN90">
        <v>22.672507541277447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164.15720722467901</v>
      </c>
      <c r="L91">
        <v>65.233390774925269</v>
      </c>
      <c r="M91">
        <v>0</v>
      </c>
      <c r="N91">
        <v>14.88</v>
      </c>
      <c r="O91">
        <v>50.37540413533835</v>
      </c>
      <c r="P91">
        <v>51.295327476038338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239.59448015777431</v>
      </c>
      <c r="V91">
        <v>5.2675434065934059</v>
      </c>
      <c r="W91">
        <v>10.78618940334129</v>
      </c>
      <c r="X91">
        <v>24.98278209707922</v>
      </c>
      <c r="Y91">
        <v>0</v>
      </c>
      <c r="Z91">
        <v>0</v>
      </c>
      <c r="AA91">
        <v>0</v>
      </c>
      <c r="AB91">
        <v>3.318280000000001</v>
      </c>
      <c r="AC91">
        <v>0</v>
      </c>
      <c r="AD91">
        <v>2.3149500000000001</v>
      </c>
      <c r="AE91">
        <v>12.5575788</v>
      </c>
      <c r="AF91">
        <v>0</v>
      </c>
      <c r="AG91">
        <v>0</v>
      </c>
      <c r="AH91">
        <v>9.621599999999999</v>
      </c>
      <c r="AI91">
        <v>0</v>
      </c>
      <c r="AJ91">
        <v>0</v>
      </c>
      <c r="AK91">
        <v>6.5749200000000005</v>
      </c>
      <c r="AL91">
        <v>3.3936500000000005</v>
      </c>
      <c r="AM91">
        <v>0</v>
      </c>
      <c r="AN91">
        <v>0</v>
      </c>
      <c r="AO91">
        <v>2.9870400000000004</v>
      </c>
      <c r="AP91">
        <v>2.342443619414202</v>
      </c>
      <c r="AQ91">
        <v>0</v>
      </c>
      <c r="AR91">
        <v>2.8040000000000003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670.9643124913465</v>
      </c>
      <c r="DN91">
        <v>22.25239344495575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164.15720722467901</v>
      </c>
      <c r="L92">
        <v>65.233390774925269</v>
      </c>
      <c r="M92">
        <v>0</v>
      </c>
      <c r="N92">
        <v>14.88</v>
      </c>
      <c r="O92">
        <v>50.37540413533835</v>
      </c>
      <c r="P92">
        <v>51.295327476038338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239.59448015777431</v>
      </c>
      <c r="V92">
        <v>5.2675434065934059</v>
      </c>
      <c r="W92">
        <v>10.78618940334129</v>
      </c>
      <c r="X92">
        <v>24.98278209707922</v>
      </c>
      <c r="Y92">
        <v>0</v>
      </c>
      <c r="Z92">
        <v>0</v>
      </c>
      <c r="AA92">
        <v>0</v>
      </c>
      <c r="AB92">
        <v>3.318280000000001</v>
      </c>
      <c r="AC92">
        <v>0</v>
      </c>
      <c r="AD92">
        <v>2.3149500000000001</v>
      </c>
      <c r="AE92">
        <v>12.5575788</v>
      </c>
      <c r="AF92">
        <v>0</v>
      </c>
      <c r="AG92">
        <v>0</v>
      </c>
      <c r="AH92">
        <v>9.621599999999999</v>
      </c>
      <c r="AI92">
        <v>0</v>
      </c>
      <c r="AJ92">
        <v>0</v>
      </c>
      <c r="AK92">
        <v>6.5749200000000005</v>
      </c>
      <c r="AL92">
        <v>3.3936500000000005</v>
      </c>
      <c r="AM92">
        <v>0</v>
      </c>
      <c r="AN92">
        <v>0</v>
      </c>
      <c r="AO92">
        <v>2.9870400000000004</v>
      </c>
      <c r="AP92">
        <v>2.342443619414202</v>
      </c>
      <c r="AQ92">
        <v>0</v>
      </c>
      <c r="AR92">
        <v>2.2432000000000003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670.42151422214363</v>
      </c>
      <c r="DN92">
        <v>22.234391714158651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164.15720722467901</v>
      </c>
      <c r="L93">
        <v>65.233390774925269</v>
      </c>
      <c r="M93">
        <v>0</v>
      </c>
      <c r="N93">
        <v>14.88</v>
      </c>
      <c r="O93">
        <v>50.37540413533835</v>
      </c>
      <c r="P93">
        <v>51.295327476038338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239.59448015777431</v>
      </c>
      <c r="V93">
        <v>5.2675434065934059</v>
      </c>
      <c r="W93">
        <v>10.78618940334129</v>
      </c>
      <c r="X93">
        <v>24.98278209707922</v>
      </c>
      <c r="Y93">
        <v>0</v>
      </c>
      <c r="Z93">
        <v>0</v>
      </c>
      <c r="AA93">
        <v>0</v>
      </c>
      <c r="AB93">
        <v>3.318280000000001</v>
      </c>
      <c r="AC93">
        <v>0</v>
      </c>
      <c r="AD93">
        <v>2.3149500000000001</v>
      </c>
      <c r="AE93">
        <v>12.5575788</v>
      </c>
      <c r="AF93">
        <v>0</v>
      </c>
      <c r="AG93">
        <v>0</v>
      </c>
      <c r="AH93">
        <v>9.621599999999999</v>
      </c>
      <c r="AI93">
        <v>0</v>
      </c>
      <c r="AJ93">
        <v>0</v>
      </c>
      <c r="AK93">
        <v>6.5749200000000005</v>
      </c>
      <c r="AL93">
        <v>3.3936500000000005</v>
      </c>
      <c r="AM93">
        <v>0</v>
      </c>
      <c r="AN93">
        <v>0</v>
      </c>
      <c r="AO93">
        <v>2.9870400000000004</v>
      </c>
      <c r="AP93">
        <v>2.342443619414202</v>
      </c>
      <c r="AQ93">
        <v>0</v>
      </c>
      <c r="AR93">
        <v>2.2432000000000003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670.25614864431122</v>
      </c>
      <c r="DN93">
        <v>22.228907291990943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164.15720722467901</v>
      </c>
      <c r="L94">
        <v>65.233390774925269</v>
      </c>
      <c r="M94">
        <v>0</v>
      </c>
      <c r="N94">
        <v>14.88</v>
      </c>
      <c r="O94">
        <v>50.37540413533835</v>
      </c>
      <c r="P94">
        <v>51.295327476038338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239.59448015777431</v>
      </c>
      <c r="V94">
        <v>5.2675434065934059</v>
      </c>
      <c r="W94">
        <v>10.78618940334129</v>
      </c>
      <c r="X94">
        <v>24.98278209707922</v>
      </c>
      <c r="Y94">
        <v>0</v>
      </c>
      <c r="Z94">
        <v>0</v>
      </c>
      <c r="AA94">
        <v>0</v>
      </c>
      <c r="AB94">
        <v>3.318280000000001</v>
      </c>
      <c r="AC94">
        <v>0</v>
      </c>
      <c r="AD94">
        <v>2.3149500000000001</v>
      </c>
      <c r="AE94">
        <v>12.5575788</v>
      </c>
      <c r="AF94">
        <v>0</v>
      </c>
      <c r="AG94">
        <v>0</v>
      </c>
      <c r="AH94">
        <v>9.621599999999999</v>
      </c>
      <c r="AI94">
        <v>0</v>
      </c>
      <c r="AJ94">
        <v>0</v>
      </c>
      <c r="AK94">
        <v>6.5749200000000005</v>
      </c>
      <c r="AL94">
        <v>3.3936500000000005</v>
      </c>
      <c r="AM94">
        <v>0</v>
      </c>
      <c r="AN94">
        <v>0</v>
      </c>
      <c r="AO94">
        <v>2.9870400000000004</v>
      </c>
      <c r="AP94">
        <v>2.342443619414202</v>
      </c>
      <c r="AQ94">
        <v>0</v>
      </c>
      <c r="AR94">
        <v>2.2432000000000003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670.25614864431122</v>
      </c>
      <c r="DN94">
        <v>22.228907291990943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164.15720722467901</v>
      </c>
      <c r="L95">
        <v>65.233390774925269</v>
      </c>
      <c r="M95">
        <v>0</v>
      </c>
      <c r="N95">
        <v>14.88</v>
      </c>
      <c r="O95">
        <v>50.37540413533835</v>
      </c>
      <c r="P95">
        <v>51.295327476038338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239.59448015777431</v>
      </c>
      <c r="V95">
        <v>5.2675434065934059</v>
      </c>
      <c r="W95">
        <v>10.78618940334129</v>
      </c>
      <c r="X95">
        <v>24.98278209707922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2.3149500000000001</v>
      </c>
      <c r="AE95">
        <v>12.5575788</v>
      </c>
      <c r="AF95">
        <v>0</v>
      </c>
      <c r="AG95">
        <v>0</v>
      </c>
      <c r="AH95">
        <v>9.621599999999999</v>
      </c>
      <c r="AI95">
        <v>0</v>
      </c>
      <c r="AJ95">
        <v>0</v>
      </c>
      <c r="AK95">
        <v>6.5749200000000005</v>
      </c>
      <c r="AL95">
        <v>3.3936500000000005</v>
      </c>
      <c r="AM95">
        <v>0</v>
      </c>
      <c r="AN95">
        <v>0</v>
      </c>
      <c r="AO95">
        <v>2.9870400000000004</v>
      </c>
      <c r="AP95">
        <v>2.4400454368897937</v>
      </c>
      <c r="AQ95">
        <v>0</v>
      </c>
      <c r="AR95">
        <v>2.2432000000000003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670.35061172188807</v>
      </c>
      <c r="DN95">
        <v>22.23204603188973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164.15720722467901</v>
      </c>
      <c r="L96">
        <v>65.233390774925269</v>
      </c>
      <c r="M96">
        <v>0</v>
      </c>
      <c r="N96">
        <v>14.88</v>
      </c>
      <c r="O96">
        <v>50.37540413533835</v>
      </c>
      <c r="P96">
        <v>51.295327476038338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239.59448015777431</v>
      </c>
      <c r="V96">
        <v>5.2675434065934059</v>
      </c>
      <c r="W96">
        <v>10.78618940334129</v>
      </c>
      <c r="X96">
        <v>24.98278209707922</v>
      </c>
      <c r="Y96">
        <v>0</v>
      </c>
      <c r="Z96">
        <v>0</v>
      </c>
      <c r="AA96">
        <v>0</v>
      </c>
      <c r="AB96">
        <v>3.318280000000001</v>
      </c>
      <c r="AC96">
        <v>0</v>
      </c>
      <c r="AD96">
        <v>2.3149500000000001</v>
      </c>
      <c r="AE96">
        <v>12.5575788</v>
      </c>
      <c r="AF96">
        <v>0</v>
      </c>
      <c r="AG96">
        <v>0</v>
      </c>
      <c r="AH96">
        <v>9.621599999999999</v>
      </c>
      <c r="AI96">
        <v>0</v>
      </c>
      <c r="AJ96">
        <v>0</v>
      </c>
      <c r="AK96">
        <v>6.5749200000000005</v>
      </c>
      <c r="AL96">
        <v>3.3936500000000005</v>
      </c>
      <c r="AM96">
        <v>0</v>
      </c>
      <c r="AN96">
        <v>0</v>
      </c>
      <c r="AO96">
        <v>2.9870400000000004</v>
      </c>
      <c r="AP96">
        <v>2.4400454368897937</v>
      </c>
      <c r="AQ96">
        <v>0</v>
      </c>
      <c r="AR96">
        <v>2.2432000000000003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670.35061172188807</v>
      </c>
      <c r="DN96">
        <v>22.23204603188973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164.15720722467901</v>
      </c>
      <c r="L97">
        <v>65.233390774925269</v>
      </c>
      <c r="M97">
        <v>0</v>
      </c>
      <c r="N97">
        <v>14.88</v>
      </c>
      <c r="O97">
        <v>50.37540413533835</v>
      </c>
      <c r="P97">
        <v>51.295327476038338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239.59448015777431</v>
      </c>
      <c r="V97">
        <v>5.2675434065934059</v>
      </c>
      <c r="W97">
        <v>10.78618940334129</v>
      </c>
      <c r="X97">
        <v>24.98278209707922</v>
      </c>
      <c r="Y97">
        <v>0</v>
      </c>
      <c r="Z97">
        <v>0</v>
      </c>
      <c r="AA97">
        <v>0</v>
      </c>
      <c r="AB97">
        <v>3.318280000000001</v>
      </c>
      <c r="AC97">
        <v>0</v>
      </c>
      <c r="AD97">
        <v>0.33549999999999991</v>
      </c>
      <c r="AE97">
        <v>12.5575788</v>
      </c>
      <c r="AF97">
        <v>0</v>
      </c>
      <c r="AG97">
        <v>0</v>
      </c>
      <c r="AH97">
        <v>9.621599999999999</v>
      </c>
      <c r="AI97">
        <v>0</v>
      </c>
      <c r="AJ97">
        <v>0</v>
      </c>
      <c r="AK97">
        <v>6.5749200000000005</v>
      </c>
      <c r="AL97">
        <v>3.3936500000000005</v>
      </c>
      <c r="AM97">
        <v>0</v>
      </c>
      <c r="AN97">
        <v>0</v>
      </c>
      <c r="AO97">
        <v>2.9870400000000004</v>
      </c>
      <c r="AP97">
        <v>3.0907242200604048</v>
      </c>
      <c r="AQ97">
        <v>0</v>
      </c>
      <c r="AR97">
        <v>2.2432000000000003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669.06445586914504</v>
      </c>
      <c r="DN97">
        <v>22.189430667803439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164.15720722467901</v>
      </c>
      <c r="L98">
        <v>65.233390774925269</v>
      </c>
      <c r="M98">
        <v>0</v>
      </c>
      <c r="N98">
        <v>14.88</v>
      </c>
      <c r="O98">
        <v>50.37540413533835</v>
      </c>
      <c r="P98">
        <v>51.295327476038338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239.59448015777431</v>
      </c>
      <c r="V98">
        <v>5.2675434065934059</v>
      </c>
      <c r="W98">
        <v>10.78618940334129</v>
      </c>
      <c r="X98">
        <v>24.98278209707922</v>
      </c>
      <c r="Y98">
        <v>0</v>
      </c>
      <c r="Z98">
        <v>0</v>
      </c>
      <c r="AA98">
        <v>0</v>
      </c>
      <c r="AB98">
        <v>3.318280000000001</v>
      </c>
      <c r="AC98">
        <v>0</v>
      </c>
      <c r="AD98">
        <v>0.33549999999999991</v>
      </c>
      <c r="AE98">
        <v>12.5575788</v>
      </c>
      <c r="AF98">
        <v>0</v>
      </c>
      <c r="AG98">
        <v>0</v>
      </c>
      <c r="AH98">
        <v>9.621599999999999</v>
      </c>
      <c r="AI98">
        <v>0</v>
      </c>
      <c r="AJ98">
        <v>0</v>
      </c>
      <c r="AK98">
        <v>6.5749200000000005</v>
      </c>
      <c r="AL98">
        <v>3.3936500000000005</v>
      </c>
      <c r="AM98">
        <v>0</v>
      </c>
      <c r="AN98">
        <v>0</v>
      </c>
      <c r="AO98">
        <v>2.9870400000000004</v>
      </c>
      <c r="AP98">
        <v>3.0907242200604048</v>
      </c>
      <c r="AQ98">
        <v>0</v>
      </c>
      <c r="AR98">
        <v>2.2432000000000003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669.06445586914504</v>
      </c>
      <c r="DN98">
        <v>22.189430667803439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3.5201146879049685</v>
      </c>
      <c r="L99">
        <f t="shared" si="2"/>
        <v>1.2437998128049244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1.2309449278584363</v>
      </c>
      <c r="Q99">
        <f t="shared" si="2"/>
        <v>8.3117903371342228E-2</v>
      </c>
      <c r="R99">
        <f t="shared" si="2"/>
        <v>0.13525310659486009</v>
      </c>
      <c r="S99">
        <f t="shared" si="2"/>
        <v>0.11869428582356008</v>
      </c>
      <c r="T99">
        <f t="shared" si="2"/>
        <v>0</v>
      </c>
      <c r="U99">
        <f t="shared" si="2"/>
        <v>5.7488213635123078</v>
      </c>
      <c r="V99">
        <f t="shared" si="2"/>
        <v>9.5582922890810551E-2</v>
      </c>
      <c r="W99">
        <f t="shared" si="2"/>
        <v>0.24855886263506458</v>
      </c>
      <c r="X99">
        <f t="shared" si="2"/>
        <v>0.58710960074125784</v>
      </c>
      <c r="Y99">
        <f t="shared" si="2"/>
        <v>0</v>
      </c>
      <c r="Z99">
        <f t="shared" si="2"/>
        <v>2.7199031199999998E-2</v>
      </c>
      <c r="AA99">
        <f t="shared" si="2"/>
        <v>5.2169942090766329E-2</v>
      </c>
      <c r="AB99">
        <f t="shared" si="2"/>
        <v>8.1479011000000087E-2</v>
      </c>
      <c r="AC99">
        <f t="shared" si="2"/>
        <v>2.8287474447620538E-2</v>
      </c>
      <c r="AD99">
        <f t="shared" si="2"/>
        <v>7.7661540000000057E-2</v>
      </c>
      <c r="AE99">
        <f t="shared" si="2"/>
        <v>0.24676496199999967</v>
      </c>
      <c r="AF99">
        <f t="shared" si="2"/>
        <v>0</v>
      </c>
      <c r="AG99">
        <f t="shared" si="2"/>
        <v>0</v>
      </c>
      <c r="AH99">
        <f t="shared" si="2"/>
        <v>0.30548579999999942</v>
      </c>
      <c r="AI99">
        <f t="shared" si="2"/>
        <v>3.0764581400000008E-2</v>
      </c>
      <c r="AJ99">
        <f t="shared" si="2"/>
        <v>0</v>
      </c>
      <c r="AK99">
        <f t="shared" si="2"/>
        <v>0.15779808000000026</v>
      </c>
      <c r="AL99">
        <f t="shared" si="2"/>
        <v>0.13758594849999983</v>
      </c>
      <c r="AM99">
        <f t="shared" si="2"/>
        <v>1.3544169300000001E-2</v>
      </c>
      <c r="AN99">
        <f t="shared" si="2"/>
        <v>0</v>
      </c>
      <c r="AO99">
        <f t="shared" si="2"/>
        <v>6.7544442000000066E-2</v>
      </c>
      <c r="AP99">
        <f t="shared" si="2"/>
        <v>5.6665988529370659E-2</v>
      </c>
      <c r="AQ99">
        <f t="shared" si="2"/>
        <v>0</v>
      </c>
      <c r="AR99">
        <f t="shared" si="2"/>
        <v>8.8326000000000016E-2</v>
      </c>
      <c r="AS99">
        <f t="shared" si="2"/>
        <v>7.3811300298394236E-2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15.508865718250989</v>
      </c>
      <c r="DN99">
        <f t="shared" si="3"/>
        <v>0.51434972590080763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24.878554644808744</v>
      </c>
      <c r="K3">
        <v>9.3603392123833604</v>
      </c>
      <c r="L3">
        <v>578.49433792530726</v>
      </c>
      <c r="M3">
        <v>28.225042111173501</v>
      </c>
      <c r="N3">
        <v>17.98</v>
      </c>
      <c r="O3">
        <v>0</v>
      </c>
      <c r="P3">
        <v>31.401308632609794</v>
      </c>
      <c r="Q3">
        <v>5.0729307289194256</v>
      </c>
      <c r="R3">
        <v>7.7278498153467376</v>
      </c>
      <c r="S3">
        <v>6.7040354699479412</v>
      </c>
      <c r="T3">
        <v>0</v>
      </c>
      <c r="U3">
        <v>53.147150907952415</v>
      </c>
      <c r="V3">
        <v>6.3554087736789633</v>
      </c>
      <c r="W3">
        <v>13.040462062256811</v>
      </c>
      <c r="X3">
        <v>30.169447362891365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10.110796799999997</v>
      </c>
      <c r="AF3">
        <v>2.7225000000000001</v>
      </c>
      <c r="AG3">
        <v>12.418404960000002</v>
      </c>
      <c r="AH3">
        <v>6.3918800000000005</v>
      </c>
      <c r="AI3">
        <v>0</v>
      </c>
      <c r="AJ3">
        <v>0</v>
      </c>
      <c r="AK3">
        <v>7.9417199999999992</v>
      </c>
      <c r="AL3">
        <v>0</v>
      </c>
      <c r="AM3">
        <v>0</v>
      </c>
      <c r="AN3">
        <v>0.78432999999999997</v>
      </c>
      <c r="AO3">
        <v>3.3373704000000002</v>
      </c>
      <c r="AP3">
        <v>3.1442125570498551</v>
      </c>
      <c r="AQ3">
        <v>0</v>
      </c>
      <c r="AR3">
        <v>14.902800000000004</v>
      </c>
      <c r="AS3">
        <v>7.5936800000000009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856.30204156224511</v>
      </c>
      <c r="DN3">
        <v>28.399090802081009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24.878554644808744</v>
      </c>
      <c r="K4">
        <v>9.3603392123833604</v>
      </c>
      <c r="L4">
        <v>578.49433792530726</v>
      </c>
      <c r="M4">
        <v>28.225042111173501</v>
      </c>
      <c r="N4">
        <v>17.98</v>
      </c>
      <c r="O4">
        <v>0</v>
      </c>
      <c r="P4">
        <v>31.754742412140576</v>
      </c>
      <c r="Q4">
        <v>6.1002363097713106</v>
      </c>
      <c r="R4">
        <v>7.7278498153467376</v>
      </c>
      <c r="S4">
        <v>7.9848995107142855</v>
      </c>
      <c r="T4">
        <v>0</v>
      </c>
      <c r="U4">
        <v>53.147150907952415</v>
      </c>
      <c r="V4">
        <v>6.3554087736789633</v>
      </c>
      <c r="W4">
        <v>13.040462062256811</v>
      </c>
      <c r="X4">
        <v>30.169447362891365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10.110796799999997</v>
      </c>
      <c r="AF4">
        <v>2.7225000000000001</v>
      </c>
      <c r="AG4">
        <v>12.418404960000002</v>
      </c>
      <c r="AH4">
        <v>6.3918800000000005</v>
      </c>
      <c r="AI4">
        <v>0</v>
      </c>
      <c r="AJ4">
        <v>0</v>
      </c>
      <c r="AK4">
        <v>7.9417199999999992</v>
      </c>
      <c r="AL4">
        <v>0</v>
      </c>
      <c r="AM4">
        <v>0</v>
      </c>
      <c r="AN4">
        <v>0.78432999999999997</v>
      </c>
      <c r="AO4">
        <v>3.3373704000000002</v>
      </c>
      <c r="AP4">
        <v>3.1442125570498551</v>
      </c>
      <c r="AQ4">
        <v>0</v>
      </c>
      <c r="AR4">
        <v>14.902800000000004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858.87820802426188</v>
      </c>
      <c r="DN4">
        <v>28.484527741213082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24.878554644808744</v>
      </c>
      <c r="K5">
        <v>9.3603392123833604</v>
      </c>
      <c r="L5">
        <v>578.49433792530726</v>
      </c>
      <c r="M5">
        <v>28.225042111173501</v>
      </c>
      <c r="N5">
        <v>17.98</v>
      </c>
      <c r="O5">
        <v>0</v>
      </c>
      <c r="P5">
        <v>31.754742412140576</v>
      </c>
      <c r="Q5">
        <v>3.8533108552631576</v>
      </c>
      <c r="R5">
        <v>7.7278498153467376</v>
      </c>
      <c r="S5">
        <v>5.9314355959380007</v>
      </c>
      <c r="T5">
        <v>0</v>
      </c>
      <c r="U5">
        <v>53.147150907952415</v>
      </c>
      <c r="V5">
        <v>6.3554087736789633</v>
      </c>
      <c r="W5">
        <v>13.040462062256811</v>
      </c>
      <c r="X5">
        <v>30.169447362891365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10.110796799999997</v>
      </c>
      <c r="AF5">
        <v>2.7225000000000001</v>
      </c>
      <c r="AG5">
        <v>12.418404960000002</v>
      </c>
      <c r="AH5">
        <v>6.3918800000000005</v>
      </c>
      <c r="AI5">
        <v>0</v>
      </c>
      <c r="AJ5">
        <v>0</v>
      </c>
      <c r="AK5">
        <v>7.9417199999999992</v>
      </c>
      <c r="AL5">
        <v>0</v>
      </c>
      <c r="AM5">
        <v>0</v>
      </c>
      <c r="AN5">
        <v>0.78432999999999997</v>
      </c>
      <c r="AO5">
        <v>3.3373704000000002</v>
      </c>
      <c r="AP5">
        <v>3.1442125570498551</v>
      </c>
      <c r="AQ5">
        <v>0</v>
      </c>
      <c r="AR5">
        <v>2.7096000000000005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842.91406296851221</v>
      </c>
      <c r="DN5">
        <v>27.955083427678506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24.878554644808744</v>
      </c>
      <c r="K6">
        <v>9.3603392123833604</v>
      </c>
      <c r="L6">
        <v>578.49433792530726</v>
      </c>
      <c r="M6">
        <v>28.225042111173501</v>
      </c>
      <c r="N6">
        <v>17.98</v>
      </c>
      <c r="O6">
        <v>0</v>
      </c>
      <c r="P6">
        <v>31.754742412140576</v>
      </c>
      <c r="Q6">
        <v>3.8533108552631576</v>
      </c>
      <c r="R6">
        <v>7.7278498153467376</v>
      </c>
      <c r="S6">
        <v>5.9314355959380007</v>
      </c>
      <c r="T6">
        <v>0</v>
      </c>
      <c r="U6">
        <v>53.147150907952415</v>
      </c>
      <c r="V6">
        <v>6.3554087736789633</v>
      </c>
      <c r="W6">
        <v>13.040462062256811</v>
      </c>
      <c r="X6">
        <v>30.169447362891365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10.110796799999997</v>
      </c>
      <c r="AF6">
        <v>2.7225000000000001</v>
      </c>
      <c r="AG6">
        <v>12.418404960000002</v>
      </c>
      <c r="AH6">
        <v>6.3918800000000005</v>
      </c>
      <c r="AI6">
        <v>0</v>
      </c>
      <c r="AJ6">
        <v>0</v>
      </c>
      <c r="AK6">
        <v>7.9417199999999992</v>
      </c>
      <c r="AL6">
        <v>0</v>
      </c>
      <c r="AM6">
        <v>0</v>
      </c>
      <c r="AN6">
        <v>0.78432999999999997</v>
      </c>
      <c r="AO6">
        <v>3.3373704000000002</v>
      </c>
      <c r="AP6">
        <v>3.1442125570498551</v>
      </c>
      <c r="AQ6">
        <v>0</v>
      </c>
      <c r="AR6">
        <v>2.7096000000000005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842.91406296851221</v>
      </c>
      <c r="DN6">
        <v>27.955083427678506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24.878554644808744</v>
      </c>
      <c r="K7">
        <v>9.3603392123833604</v>
      </c>
      <c r="L7">
        <v>578.49433792530726</v>
      </c>
      <c r="M7">
        <v>28.225042111173501</v>
      </c>
      <c r="N7">
        <v>17.98</v>
      </c>
      <c r="O7">
        <v>0</v>
      </c>
      <c r="P7">
        <v>31.754742412140576</v>
      </c>
      <c r="Q7">
        <v>3.8533108552631576</v>
      </c>
      <c r="R7">
        <v>7.7278498153467376</v>
      </c>
      <c r="S7">
        <v>5.9314355959380007</v>
      </c>
      <c r="T7">
        <v>0</v>
      </c>
      <c r="U7">
        <v>53.147150907952415</v>
      </c>
      <c r="V7">
        <v>6.3554087736789633</v>
      </c>
      <c r="W7">
        <v>13.040462062256811</v>
      </c>
      <c r="X7">
        <v>30.169447362891365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10.110796799999997</v>
      </c>
      <c r="AF7">
        <v>2.7225000000000001</v>
      </c>
      <c r="AG7">
        <v>12.418404960000002</v>
      </c>
      <c r="AH7">
        <v>6.3918800000000005</v>
      </c>
      <c r="AI7">
        <v>0</v>
      </c>
      <c r="AJ7">
        <v>0</v>
      </c>
      <c r="AK7">
        <v>7.9417199999999992</v>
      </c>
      <c r="AL7">
        <v>0</v>
      </c>
      <c r="AM7">
        <v>0</v>
      </c>
      <c r="AN7">
        <v>0.78432999999999997</v>
      </c>
      <c r="AO7">
        <v>3.3373704000000002</v>
      </c>
      <c r="AP7">
        <v>3.1442125570498551</v>
      </c>
      <c r="AQ7">
        <v>0</v>
      </c>
      <c r="AR7">
        <v>2.7096000000000005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838.75975886904746</v>
      </c>
      <c r="DN7">
        <v>27.817307527143271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9.3603392123833604</v>
      </c>
      <c r="L8">
        <v>578.49433792530726</v>
      </c>
      <c r="M8">
        <v>28.225042111173501</v>
      </c>
      <c r="N8">
        <v>17.98</v>
      </c>
      <c r="O8">
        <v>0</v>
      </c>
      <c r="P8">
        <v>31.754742412140576</v>
      </c>
      <c r="Q8">
        <v>3.8533108552631576</v>
      </c>
      <c r="R8">
        <v>7.7278498153467376</v>
      </c>
      <c r="S8">
        <v>5.9314355959380007</v>
      </c>
      <c r="T8">
        <v>0</v>
      </c>
      <c r="U8">
        <v>53.147150907952415</v>
      </c>
      <c r="V8">
        <v>6.3554087736789633</v>
      </c>
      <c r="W8">
        <v>13.040462062256811</v>
      </c>
      <c r="X8">
        <v>30.169447362891365</v>
      </c>
      <c r="Y8">
        <v>0</v>
      </c>
      <c r="Z8">
        <v>2.0007000000000006</v>
      </c>
      <c r="AA8">
        <v>0</v>
      </c>
      <c r="AB8">
        <v>0</v>
      </c>
      <c r="AC8">
        <v>0</v>
      </c>
      <c r="AD8">
        <v>2.79657</v>
      </c>
      <c r="AE8">
        <v>10.110796799999997</v>
      </c>
      <c r="AF8">
        <v>2.7225000000000001</v>
      </c>
      <c r="AG8">
        <v>12.418404960000002</v>
      </c>
      <c r="AH8">
        <v>6.3918800000000005</v>
      </c>
      <c r="AI8">
        <v>0</v>
      </c>
      <c r="AJ8">
        <v>0</v>
      </c>
      <c r="AK8">
        <v>7.9417199999999992</v>
      </c>
      <c r="AL8">
        <v>0</v>
      </c>
      <c r="AM8">
        <v>0</v>
      </c>
      <c r="AN8">
        <v>0.78432999999999997</v>
      </c>
      <c r="AO8">
        <v>3.3373704000000002</v>
      </c>
      <c r="AP8">
        <v>3.1442125570498551</v>
      </c>
      <c r="AQ8">
        <v>0</v>
      </c>
      <c r="AR8">
        <v>2.7096000000000005</v>
      </c>
      <c r="AS8">
        <v>3.0952500000000005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816.41655687178934</v>
      </c>
      <c r="DN8">
        <v>27.076304879592648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9.3603392123833604</v>
      </c>
      <c r="L9">
        <v>578.49433792530726</v>
      </c>
      <c r="M9">
        <v>28.225042111173501</v>
      </c>
      <c r="N9">
        <v>17.98</v>
      </c>
      <c r="O9">
        <v>0</v>
      </c>
      <c r="P9">
        <v>31.754742412140576</v>
      </c>
      <c r="Q9">
        <v>3.8533108552631576</v>
      </c>
      <c r="R9">
        <v>7.7278498153467376</v>
      </c>
      <c r="S9">
        <v>5.9314355959380007</v>
      </c>
      <c r="T9">
        <v>0</v>
      </c>
      <c r="U9">
        <v>53.147150907952415</v>
      </c>
      <c r="V9">
        <v>6.3554087736789633</v>
      </c>
      <c r="W9">
        <v>13.040462062256811</v>
      </c>
      <c r="X9">
        <v>30.169447362891365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2.79657</v>
      </c>
      <c r="AE9">
        <v>10.110796799999997</v>
      </c>
      <c r="AF9">
        <v>2.7225000000000001</v>
      </c>
      <c r="AG9">
        <v>12.418404960000002</v>
      </c>
      <c r="AH9">
        <v>6.3918800000000005</v>
      </c>
      <c r="AI9">
        <v>0</v>
      </c>
      <c r="AJ9">
        <v>0</v>
      </c>
      <c r="AK9">
        <v>7.9417199999999992</v>
      </c>
      <c r="AL9">
        <v>0</v>
      </c>
      <c r="AM9">
        <v>0</v>
      </c>
      <c r="AN9">
        <v>0.78432999999999997</v>
      </c>
      <c r="AO9">
        <v>3.3373704000000002</v>
      </c>
      <c r="AP9">
        <v>3.1442125570498551</v>
      </c>
      <c r="AQ9">
        <v>0</v>
      </c>
      <c r="AR9">
        <v>2.7096000000000005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816.41655687178934</v>
      </c>
      <c r="DN9">
        <v>27.076304879592648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9.3603392123833604</v>
      </c>
      <c r="L10">
        <v>578.49433792530726</v>
      </c>
      <c r="M10">
        <v>28.225042111173501</v>
      </c>
      <c r="N10">
        <v>17.98</v>
      </c>
      <c r="O10">
        <v>0</v>
      </c>
      <c r="P10">
        <v>31.754742412140576</v>
      </c>
      <c r="Q10">
        <v>3.8533108552631576</v>
      </c>
      <c r="R10">
        <v>7.7278498153467376</v>
      </c>
      <c r="S10">
        <v>5.9314355959380007</v>
      </c>
      <c r="T10">
        <v>0</v>
      </c>
      <c r="U10">
        <v>53.147150907952415</v>
      </c>
      <c r="V10">
        <v>6.3554087736789633</v>
      </c>
      <c r="W10">
        <v>13.040462062256811</v>
      </c>
      <c r="X10">
        <v>30.169447362891365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2.79657</v>
      </c>
      <c r="AE10">
        <v>10.110796799999997</v>
      </c>
      <c r="AF10">
        <v>2.7225000000000001</v>
      </c>
      <c r="AG10">
        <v>12.418404960000002</v>
      </c>
      <c r="AH10">
        <v>6.3918800000000005</v>
      </c>
      <c r="AI10">
        <v>0</v>
      </c>
      <c r="AJ10">
        <v>0</v>
      </c>
      <c r="AK10">
        <v>7.9417199999999992</v>
      </c>
      <c r="AL10">
        <v>0</v>
      </c>
      <c r="AM10">
        <v>0</v>
      </c>
      <c r="AN10">
        <v>0.78432999999999997</v>
      </c>
      <c r="AO10">
        <v>3.3373704000000002</v>
      </c>
      <c r="AP10">
        <v>3.1442125570498551</v>
      </c>
      <c r="AQ10">
        <v>0</v>
      </c>
      <c r="AR10">
        <v>2.7096000000000005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816.41655687178934</v>
      </c>
      <c r="DN10">
        <v>27.076304879592648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9.3603392123833604</v>
      </c>
      <c r="L11">
        <v>578.49433792530726</v>
      </c>
      <c r="M11">
        <v>28.225042111173501</v>
      </c>
      <c r="N11">
        <v>17.98</v>
      </c>
      <c r="O11">
        <v>0</v>
      </c>
      <c r="P11">
        <v>31.754742412140576</v>
      </c>
      <c r="Q11">
        <v>3.8533108552631576</v>
      </c>
      <c r="R11">
        <v>7.7278498153467376</v>
      </c>
      <c r="S11">
        <v>5.9314355959380007</v>
      </c>
      <c r="T11">
        <v>0</v>
      </c>
      <c r="U11">
        <v>53.147150907952415</v>
      </c>
      <c r="V11">
        <v>6.3554087736789633</v>
      </c>
      <c r="W11">
        <v>13.040462062256811</v>
      </c>
      <c r="X11">
        <v>30.169447362891365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2.79657</v>
      </c>
      <c r="AE11">
        <v>10.110796799999997</v>
      </c>
      <c r="AF11">
        <v>2.7225000000000001</v>
      </c>
      <c r="AG11">
        <v>12.418404960000002</v>
      </c>
      <c r="AH11">
        <v>6.3918800000000005</v>
      </c>
      <c r="AI11">
        <v>0</v>
      </c>
      <c r="AJ11">
        <v>0</v>
      </c>
      <c r="AK11">
        <v>7.9417199999999992</v>
      </c>
      <c r="AL11">
        <v>0</v>
      </c>
      <c r="AM11">
        <v>0</v>
      </c>
      <c r="AN11">
        <v>0.78432999999999997</v>
      </c>
      <c r="AO11">
        <v>3.3373704000000002</v>
      </c>
      <c r="AP11">
        <v>2.9476992722342401</v>
      </c>
      <c r="AQ11">
        <v>0</v>
      </c>
      <c r="AR11">
        <v>2.7096000000000005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816.22636318330547</v>
      </c>
      <c r="DN11">
        <v>27.069985283260877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9.3603392123833604</v>
      </c>
      <c r="L12">
        <v>578.49433792530726</v>
      </c>
      <c r="M12">
        <v>28.225042111173501</v>
      </c>
      <c r="N12">
        <v>17.98</v>
      </c>
      <c r="O12">
        <v>0</v>
      </c>
      <c r="P12">
        <v>31.754742412140576</v>
      </c>
      <c r="Q12">
        <v>3.8533108552631576</v>
      </c>
      <c r="R12">
        <v>7.7278498153467376</v>
      </c>
      <c r="S12">
        <v>5.9314355959380007</v>
      </c>
      <c r="T12">
        <v>0</v>
      </c>
      <c r="U12">
        <v>53.147150907952415</v>
      </c>
      <c r="V12">
        <v>6.3554087736789633</v>
      </c>
      <c r="W12">
        <v>13.040462062256811</v>
      </c>
      <c r="X12">
        <v>30.169447362891365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2.79657</v>
      </c>
      <c r="AE12">
        <v>10.110796799999997</v>
      </c>
      <c r="AF12">
        <v>2.7225000000000001</v>
      </c>
      <c r="AG12">
        <v>12.418404960000002</v>
      </c>
      <c r="AH12">
        <v>6.3918800000000005</v>
      </c>
      <c r="AI12">
        <v>0</v>
      </c>
      <c r="AJ12">
        <v>0</v>
      </c>
      <c r="AK12">
        <v>7.9417199999999992</v>
      </c>
      <c r="AL12">
        <v>0</v>
      </c>
      <c r="AM12">
        <v>0</v>
      </c>
      <c r="AN12">
        <v>0.78432999999999997</v>
      </c>
      <c r="AO12">
        <v>3.3373704000000002</v>
      </c>
      <c r="AP12">
        <v>2.9476992722342401</v>
      </c>
      <c r="AQ12">
        <v>0</v>
      </c>
      <c r="AR12">
        <v>2.7096000000000005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816.22636318330547</v>
      </c>
      <c r="DN12">
        <v>27.069985283260877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9.3603392123833604</v>
      </c>
      <c r="L13">
        <v>578.49433792530726</v>
      </c>
      <c r="M13">
        <v>28.225042111173501</v>
      </c>
      <c r="N13">
        <v>17.98</v>
      </c>
      <c r="O13">
        <v>0</v>
      </c>
      <c r="P13">
        <v>31.754742412140576</v>
      </c>
      <c r="Q13">
        <v>3.8533108552631576</v>
      </c>
      <c r="R13">
        <v>7.7278498153467376</v>
      </c>
      <c r="S13">
        <v>5.9314355959380007</v>
      </c>
      <c r="T13">
        <v>0</v>
      </c>
      <c r="U13">
        <v>53.147150907952415</v>
      </c>
      <c r="V13">
        <v>6.3554087736789633</v>
      </c>
      <c r="W13">
        <v>13.040462062256811</v>
      </c>
      <c r="X13">
        <v>30.169447362891365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10.110796799999997</v>
      </c>
      <c r="AF13">
        <v>2.7225000000000001</v>
      </c>
      <c r="AG13">
        <v>12.418404960000002</v>
      </c>
      <c r="AH13">
        <v>6.3918800000000005</v>
      </c>
      <c r="AI13">
        <v>0</v>
      </c>
      <c r="AJ13">
        <v>0</v>
      </c>
      <c r="AK13">
        <v>7.9417199999999992</v>
      </c>
      <c r="AL13">
        <v>0</v>
      </c>
      <c r="AM13">
        <v>0</v>
      </c>
      <c r="AN13">
        <v>0.78432999999999997</v>
      </c>
      <c r="AO13">
        <v>3.3373704000000002</v>
      </c>
      <c r="AP13">
        <v>2.9476992722342401</v>
      </c>
      <c r="AQ13">
        <v>0</v>
      </c>
      <c r="AR13">
        <v>2.7096000000000005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816.22636318330547</v>
      </c>
      <c r="DN13">
        <v>27.069985283260877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9.3603392123833604</v>
      </c>
      <c r="L14">
        <v>578.49433792530726</v>
      </c>
      <c r="M14">
        <v>28.225042111173501</v>
      </c>
      <c r="N14">
        <v>17.98</v>
      </c>
      <c r="O14">
        <v>0</v>
      </c>
      <c r="P14">
        <v>31.754742412140576</v>
      </c>
      <c r="Q14">
        <v>3.8533108552631576</v>
      </c>
      <c r="R14">
        <v>7.7278498153467376</v>
      </c>
      <c r="S14">
        <v>5.9314355959380007</v>
      </c>
      <c r="T14">
        <v>0</v>
      </c>
      <c r="U14">
        <v>53.147150907952415</v>
      </c>
      <c r="V14">
        <v>6.3554087736789633</v>
      </c>
      <c r="W14">
        <v>13.040462062256811</v>
      </c>
      <c r="X14">
        <v>30.169447362891365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10.110796799999997</v>
      </c>
      <c r="AF14">
        <v>2.7225000000000001</v>
      </c>
      <c r="AG14">
        <v>12.418404960000002</v>
      </c>
      <c r="AH14">
        <v>6.3918800000000005</v>
      </c>
      <c r="AI14">
        <v>0</v>
      </c>
      <c r="AJ14">
        <v>0</v>
      </c>
      <c r="AK14">
        <v>7.9417199999999992</v>
      </c>
      <c r="AL14">
        <v>0</v>
      </c>
      <c r="AM14">
        <v>0</v>
      </c>
      <c r="AN14">
        <v>0.78432999999999997</v>
      </c>
      <c r="AO14">
        <v>3.3373704000000002</v>
      </c>
      <c r="AP14">
        <v>2.7511859874186233</v>
      </c>
      <c r="AQ14">
        <v>0</v>
      </c>
      <c r="AR14">
        <v>2.7096000000000005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816.03616949482159</v>
      </c>
      <c r="DN14">
        <v>27.063665686929102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9.3603392123833604</v>
      </c>
      <c r="L15">
        <v>578.49433792530726</v>
      </c>
      <c r="M15">
        <v>28.225042111173501</v>
      </c>
      <c r="N15">
        <v>17.98</v>
      </c>
      <c r="O15">
        <v>0</v>
      </c>
      <c r="P15">
        <v>31.754742412140576</v>
      </c>
      <c r="Q15">
        <v>3.8533108552631576</v>
      </c>
      <c r="R15">
        <v>7.7278498153467376</v>
      </c>
      <c r="S15">
        <v>5.9314355959380007</v>
      </c>
      <c r="T15">
        <v>0</v>
      </c>
      <c r="U15">
        <v>53.147150907952415</v>
      </c>
      <c r="V15">
        <v>6.3554087736789633</v>
      </c>
      <c r="W15">
        <v>13.040462062256811</v>
      </c>
      <c r="X15">
        <v>30.169447362891365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10.110796799999997</v>
      </c>
      <c r="AF15">
        <v>2.7225000000000001</v>
      </c>
      <c r="AG15">
        <v>12.418404960000002</v>
      </c>
      <c r="AH15">
        <v>6.3918800000000005</v>
      </c>
      <c r="AI15">
        <v>0</v>
      </c>
      <c r="AJ15">
        <v>0</v>
      </c>
      <c r="AK15">
        <v>7.9417199999999992</v>
      </c>
      <c r="AL15">
        <v>0</v>
      </c>
      <c r="AM15">
        <v>0</v>
      </c>
      <c r="AN15">
        <v>0.78432999999999997</v>
      </c>
      <c r="AO15">
        <v>3.3373704000000002</v>
      </c>
      <c r="AP15">
        <v>2.7511859874186233</v>
      </c>
      <c r="AQ15">
        <v>0</v>
      </c>
      <c r="AR15">
        <v>2.7096000000000005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816.03616949482159</v>
      </c>
      <c r="DN15">
        <v>27.063665686929102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9.3603392123833604</v>
      </c>
      <c r="L16">
        <v>578.49433792530726</v>
      </c>
      <c r="M16">
        <v>28.225042111173501</v>
      </c>
      <c r="N16">
        <v>17.98</v>
      </c>
      <c r="O16">
        <v>0</v>
      </c>
      <c r="P16">
        <v>31.754742412140576</v>
      </c>
      <c r="Q16">
        <v>3.8533108552631576</v>
      </c>
      <c r="R16">
        <v>7.7278498153467376</v>
      </c>
      <c r="S16">
        <v>5.9314355959380007</v>
      </c>
      <c r="T16">
        <v>0</v>
      </c>
      <c r="U16">
        <v>53.147150907952415</v>
      </c>
      <c r="V16">
        <v>6.3554087736789633</v>
      </c>
      <c r="W16">
        <v>13.040462062256811</v>
      </c>
      <c r="X16">
        <v>30.169447362891365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10.110796799999997</v>
      </c>
      <c r="AF16">
        <v>2.7225000000000001</v>
      </c>
      <c r="AG16">
        <v>12.418404960000002</v>
      </c>
      <c r="AH16">
        <v>6.3918800000000005</v>
      </c>
      <c r="AI16">
        <v>0</v>
      </c>
      <c r="AJ16">
        <v>0</v>
      </c>
      <c r="AK16">
        <v>7.9417199999999992</v>
      </c>
      <c r="AL16">
        <v>0</v>
      </c>
      <c r="AM16">
        <v>0</v>
      </c>
      <c r="AN16">
        <v>0.78432999999999997</v>
      </c>
      <c r="AO16">
        <v>3.3373704000000002</v>
      </c>
      <c r="AP16">
        <v>2.7511859874186233</v>
      </c>
      <c r="AQ16">
        <v>0</v>
      </c>
      <c r="AR16">
        <v>2.7096000000000005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816.03616949482159</v>
      </c>
      <c r="DN16">
        <v>27.063665686929102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9.3603392123833604</v>
      </c>
      <c r="L17">
        <v>578.49433792530726</v>
      </c>
      <c r="M17">
        <v>28.225042111173501</v>
      </c>
      <c r="N17">
        <v>17.98</v>
      </c>
      <c r="O17">
        <v>0</v>
      </c>
      <c r="P17">
        <v>31.754742412140576</v>
      </c>
      <c r="Q17">
        <v>3.8533108552631576</v>
      </c>
      <c r="R17">
        <v>7.7278498153467376</v>
      </c>
      <c r="S17">
        <v>5.9314355959380007</v>
      </c>
      <c r="T17">
        <v>0</v>
      </c>
      <c r="U17">
        <v>53.147150907952415</v>
      </c>
      <c r="V17">
        <v>6.3554087736789633</v>
      </c>
      <c r="W17">
        <v>13.040462062256811</v>
      </c>
      <c r="X17">
        <v>30.169447362891365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10.110796799999997</v>
      </c>
      <c r="AF17">
        <v>2.7225000000000001</v>
      </c>
      <c r="AG17">
        <v>12.418404960000002</v>
      </c>
      <c r="AH17">
        <v>6.3918800000000005</v>
      </c>
      <c r="AI17">
        <v>0</v>
      </c>
      <c r="AJ17">
        <v>0</v>
      </c>
      <c r="AK17">
        <v>7.9417199999999992</v>
      </c>
      <c r="AL17">
        <v>0</v>
      </c>
      <c r="AM17">
        <v>0</v>
      </c>
      <c r="AN17">
        <v>0.78432999999999997</v>
      </c>
      <c r="AO17">
        <v>3.3373704000000002</v>
      </c>
      <c r="AP17">
        <v>2.7511859874186233</v>
      </c>
      <c r="AQ17">
        <v>0</v>
      </c>
      <c r="AR17">
        <v>2.7096000000000005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816.03616949482159</v>
      </c>
      <c r="DN17">
        <v>27.063665686929102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9.3603392123833604</v>
      </c>
      <c r="L18">
        <v>578.49433792530726</v>
      </c>
      <c r="M18">
        <v>28.225042111173501</v>
      </c>
      <c r="N18">
        <v>17.98</v>
      </c>
      <c r="O18">
        <v>0</v>
      </c>
      <c r="P18">
        <v>31.754742412140576</v>
      </c>
      <c r="Q18">
        <v>3.8533108552631576</v>
      </c>
      <c r="R18">
        <v>7.7278498153467376</v>
      </c>
      <c r="S18">
        <v>5.9314355959380007</v>
      </c>
      <c r="T18">
        <v>0</v>
      </c>
      <c r="U18">
        <v>53.147150907952415</v>
      </c>
      <c r="V18">
        <v>6.3554087736789633</v>
      </c>
      <c r="W18">
        <v>13.040462062256811</v>
      </c>
      <c r="X18">
        <v>30.169447362891365</v>
      </c>
      <c r="Y18">
        <v>0</v>
      </c>
      <c r="Z18">
        <v>0.33750000000000002</v>
      </c>
      <c r="AA18">
        <v>0</v>
      </c>
      <c r="AB18">
        <v>0</v>
      </c>
      <c r="AC18">
        <v>0</v>
      </c>
      <c r="AD18">
        <v>2.79657</v>
      </c>
      <c r="AE18">
        <v>10.110796799999997</v>
      </c>
      <c r="AF18">
        <v>2.7225000000000001</v>
      </c>
      <c r="AG18">
        <v>12.418404960000002</v>
      </c>
      <c r="AH18">
        <v>6.3918800000000005</v>
      </c>
      <c r="AI18">
        <v>0</v>
      </c>
      <c r="AJ18">
        <v>0</v>
      </c>
      <c r="AK18">
        <v>7.9417199999999992</v>
      </c>
      <c r="AL18">
        <v>0</v>
      </c>
      <c r="AM18">
        <v>0</v>
      </c>
      <c r="AN18">
        <v>0.78432999999999997</v>
      </c>
      <c r="AO18">
        <v>3.3373704000000002</v>
      </c>
      <c r="AP18">
        <v>2.7511859874186233</v>
      </c>
      <c r="AQ18">
        <v>0</v>
      </c>
      <c r="AR18">
        <v>2.7096000000000005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814.42635831300333</v>
      </c>
      <c r="DN18">
        <v>27.010276868747287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9.3603392123833604</v>
      </c>
      <c r="L19">
        <v>578.49433792530726</v>
      </c>
      <c r="M19">
        <v>28.225042111173501</v>
      </c>
      <c r="N19">
        <v>17.98</v>
      </c>
      <c r="O19">
        <v>0</v>
      </c>
      <c r="P19">
        <v>31.754742412140576</v>
      </c>
      <c r="Q19">
        <v>3.8533108552631576</v>
      </c>
      <c r="R19">
        <v>7.7278498153467376</v>
      </c>
      <c r="S19">
        <v>5.9314355959380007</v>
      </c>
      <c r="T19">
        <v>0</v>
      </c>
      <c r="U19">
        <v>53.147150907952415</v>
      </c>
      <c r="V19">
        <v>6.3554087736789633</v>
      </c>
      <c r="W19">
        <v>13.040462062256811</v>
      </c>
      <c r="X19">
        <v>30.169447362891365</v>
      </c>
      <c r="Y19">
        <v>0</v>
      </c>
      <c r="Z19">
        <v>0.33750000000000002</v>
      </c>
      <c r="AA19">
        <v>0</v>
      </c>
      <c r="AB19">
        <v>4.0081999999999995</v>
      </c>
      <c r="AC19">
        <v>0</v>
      </c>
      <c r="AD19">
        <v>2.79657</v>
      </c>
      <c r="AE19">
        <v>10.110796799999997</v>
      </c>
      <c r="AF19">
        <v>2.7225000000000001</v>
      </c>
      <c r="AG19">
        <v>12.418404960000002</v>
      </c>
      <c r="AH19">
        <v>6.3918800000000005</v>
      </c>
      <c r="AI19">
        <v>0</v>
      </c>
      <c r="AJ19">
        <v>0</v>
      </c>
      <c r="AK19">
        <v>7.9417199999999992</v>
      </c>
      <c r="AL19">
        <v>0</v>
      </c>
      <c r="AM19">
        <v>0</v>
      </c>
      <c r="AN19">
        <v>0.78432999999999997</v>
      </c>
      <c r="AO19">
        <v>3.3373704000000002</v>
      </c>
      <c r="AP19">
        <v>2.7511859874186233</v>
      </c>
      <c r="AQ19">
        <v>0</v>
      </c>
      <c r="AR19">
        <v>2.7096000000000005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818.30589513595908</v>
      </c>
      <c r="DN19">
        <v>27.138940045791546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9.3603392123833604</v>
      </c>
      <c r="L20">
        <v>578.49433792530726</v>
      </c>
      <c r="M20">
        <v>28.225042111173501</v>
      </c>
      <c r="N20">
        <v>17.98</v>
      </c>
      <c r="O20">
        <v>0</v>
      </c>
      <c r="P20">
        <v>31.754742412140576</v>
      </c>
      <c r="Q20">
        <v>3.8533108552631576</v>
      </c>
      <c r="R20">
        <v>7.7278498153467376</v>
      </c>
      <c r="S20">
        <v>5.9314355959380007</v>
      </c>
      <c r="T20">
        <v>0</v>
      </c>
      <c r="U20">
        <v>53.147150907952415</v>
      </c>
      <c r="V20">
        <v>6.3554087736789633</v>
      </c>
      <c r="W20">
        <v>13.040462062256811</v>
      </c>
      <c r="X20">
        <v>30.169447362891365</v>
      </c>
      <c r="Y20">
        <v>0</v>
      </c>
      <c r="Z20">
        <v>0.33750000000000002</v>
      </c>
      <c r="AA20">
        <v>0</v>
      </c>
      <c r="AB20">
        <v>4.0081999999999995</v>
      </c>
      <c r="AC20">
        <v>0</v>
      </c>
      <c r="AD20">
        <v>2.79657</v>
      </c>
      <c r="AE20">
        <v>10.110796799999997</v>
      </c>
      <c r="AF20">
        <v>2.7225000000000001</v>
      </c>
      <c r="AG20">
        <v>12.418404960000002</v>
      </c>
      <c r="AH20">
        <v>6.3918800000000005</v>
      </c>
      <c r="AI20">
        <v>0</v>
      </c>
      <c r="AJ20">
        <v>0</v>
      </c>
      <c r="AK20">
        <v>7.9417199999999992</v>
      </c>
      <c r="AL20">
        <v>0</v>
      </c>
      <c r="AM20">
        <v>0</v>
      </c>
      <c r="AN20">
        <v>0.78432999999999997</v>
      </c>
      <c r="AO20">
        <v>3.3373704000000002</v>
      </c>
      <c r="AP20">
        <v>2.7511859874186233</v>
      </c>
      <c r="AQ20">
        <v>0</v>
      </c>
      <c r="AR20">
        <v>2.7096000000000005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818.30589513595908</v>
      </c>
      <c r="DN20">
        <v>27.138940045791546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9.3603392123833604</v>
      </c>
      <c r="L21">
        <v>578.49433792530726</v>
      </c>
      <c r="M21">
        <v>28.225042111173501</v>
      </c>
      <c r="N21">
        <v>17.98</v>
      </c>
      <c r="O21">
        <v>0</v>
      </c>
      <c r="P21">
        <v>31.754742412140576</v>
      </c>
      <c r="Q21">
        <v>3.8533108552631576</v>
      </c>
      <c r="R21">
        <v>7.7278498153467376</v>
      </c>
      <c r="S21">
        <v>5.9314355959380007</v>
      </c>
      <c r="T21">
        <v>0</v>
      </c>
      <c r="U21">
        <v>53.147150907952415</v>
      </c>
      <c r="V21">
        <v>6.3554087736789633</v>
      </c>
      <c r="W21">
        <v>13.596007460946607</v>
      </c>
      <c r="X21">
        <v>30.169447362891365</v>
      </c>
      <c r="Y21">
        <v>0</v>
      </c>
      <c r="Z21">
        <v>0.33750000000000002</v>
      </c>
      <c r="AA21">
        <v>0</v>
      </c>
      <c r="AB21">
        <v>4.0081999999999995</v>
      </c>
      <c r="AC21">
        <v>0</v>
      </c>
      <c r="AD21">
        <v>2.79657</v>
      </c>
      <c r="AE21">
        <v>10.110796799999997</v>
      </c>
      <c r="AF21">
        <v>2.7225000000000001</v>
      </c>
      <c r="AG21">
        <v>12.418404960000002</v>
      </c>
      <c r="AH21">
        <v>6.3918800000000005</v>
      </c>
      <c r="AI21">
        <v>0</v>
      </c>
      <c r="AJ21">
        <v>0</v>
      </c>
      <c r="AK21">
        <v>7.9417199999999992</v>
      </c>
      <c r="AL21">
        <v>0</v>
      </c>
      <c r="AM21">
        <v>0</v>
      </c>
      <c r="AN21">
        <v>0.78432999999999997</v>
      </c>
      <c r="AO21">
        <v>3.3373704000000002</v>
      </c>
      <c r="AP21">
        <v>2.7511859874186233</v>
      </c>
      <c r="AQ21">
        <v>0</v>
      </c>
      <c r="AR21">
        <v>2.7096000000000005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818.84360755803402</v>
      </c>
      <c r="DN21">
        <v>27.156773022406338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9.3603392123833604</v>
      </c>
      <c r="L22">
        <v>578.49433792530726</v>
      </c>
      <c r="M22">
        <v>28.225042111173501</v>
      </c>
      <c r="N22">
        <v>17.98</v>
      </c>
      <c r="O22">
        <v>0</v>
      </c>
      <c r="P22">
        <v>31.754742412140576</v>
      </c>
      <c r="Q22">
        <v>3.8533108552631576</v>
      </c>
      <c r="R22">
        <v>7.7278498153467376</v>
      </c>
      <c r="S22">
        <v>5.9314355959380007</v>
      </c>
      <c r="T22">
        <v>0</v>
      </c>
      <c r="U22">
        <v>53.147150907952415</v>
      </c>
      <c r="V22">
        <v>6.3554087736789633</v>
      </c>
      <c r="W22">
        <v>13.596007460946607</v>
      </c>
      <c r="X22">
        <v>30.169447362891365</v>
      </c>
      <c r="Y22">
        <v>0</v>
      </c>
      <c r="Z22">
        <v>0.33750000000000002</v>
      </c>
      <c r="AA22">
        <v>0</v>
      </c>
      <c r="AB22">
        <v>4.0081999999999995</v>
      </c>
      <c r="AC22">
        <v>0</v>
      </c>
      <c r="AD22">
        <v>2.79657</v>
      </c>
      <c r="AE22">
        <v>10.110796799999997</v>
      </c>
      <c r="AF22">
        <v>2.7225000000000001</v>
      </c>
      <c r="AG22">
        <v>12.418404960000002</v>
      </c>
      <c r="AH22">
        <v>6.3918800000000005</v>
      </c>
      <c r="AI22">
        <v>0</v>
      </c>
      <c r="AJ22">
        <v>0</v>
      </c>
      <c r="AK22">
        <v>7.9417199999999992</v>
      </c>
      <c r="AL22">
        <v>0</v>
      </c>
      <c r="AM22">
        <v>0</v>
      </c>
      <c r="AN22">
        <v>0.78432999999999997</v>
      </c>
      <c r="AO22">
        <v>3.3373704000000002</v>
      </c>
      <c r="AP22">
        <v>2.7511859874186233</v>
      </c>
      <c r="AQ22">
        <v>0</v>
      </c>
      <c r="AR22">
        <v>2.7096000000000005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818.84360755803402</v>
      </c>
      <c r="DN22">
        <v>27.156773022406338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9.3603392123833604</v>
      </c>
      <c r="L23">
        <v>578.49433792530726</v>
      </c>
      <c r="M23">
        <v>28.225042111173501</v>
      </c>
      <c r="N23">
        <v>17.98</v>
      </c>
      <c r="O23">
        <v>0</v>
      </c>
      <c r="P23">
        <v>31.754742412140576</v>
      </c>
      <c r="Q23">
        <v>3.8533108552631576</v>
      </c>
      <c r="R23">
        <v>7.7278498153467376</v>
      </c>
      <c r="S23">
        <v>5.9314355959380007</v>
      </c>
      <c r="T23">
        <v>0</v>
      </c>
      <c r="U23">
        <v>53.147150907952415</v>
      </c>
      <c r="V23">
        <v>6.3554087736789633</v>
      </c>
      <c r="W23">
        <v>13.596007460946607</v>
      </c>
      <c r="X23">
        <v>30.169447362891365</v>
      </c>
      <c r="Y23">
        <v>0</v>
      </c>
      <c r="Z23">
        <v>2.0007000000000006</v>
      </c>
      <c r="AA23">
        <v>0</v>
      </c>
      <c r="AB23">
        <v>4.0081999999999995</v>
      </c>
      <c r="AC23">
        <v>0</v>
      </c>
      <c r="AD23">
        <v>2.79657</v>
      </c>
      <c r="AE23">
        <v>10.110796799999997</v>
      </c>
      <c r="AF23">
        <v>2.7225000000000001</v>
      </c>
      <c r="AG23">
        <v>12.418404960000002</v>
      </c>
      <c r="AH23">
        <v>6.3918800000000005</v>
      </c>
      <c r="AI23">
        <v>0</v>
      </c>
      <c r="AJ23">
        <v>0</v>
      </c>
      <c r="AK23">
        <v>7.9417199999999992</v>
      </c>
      <c r="AL23">
        <v>0</v>
      </c>
      <c r="AM23">
        <v>0</v>
      </c>
      <c r="AN23">
        <v>0.78432999999999997</v>
      </c>
      <c r="AO23">
        <v>3.3373704000000002</v>
      </c>
      <c r="AP23">
        <v>2.7511859874186233</v>
      </c>
      <c r="AQ23">
        <v>0</v>
      </c>
      <c r="AR23">
        <v>2.7096000000000005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820.45341873985228</v>
      </c>
      <c r="DN23">
        <v>27.21016184058816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9.3603392123833604</v>
      </c>
      <c r="L24">
        <v>578.49433792530726</v>
      </c>
      <c r="M24">
        <v>28.225042111173501</v>
      </c>
      <c r="N24">
        <v>17.98</v>
      </c>
      <c r="O24">
        <v>0</v>
      </c>
      <c r="P24">
        <v>31.754742412140576</v>
      </c>
      <c r="Q24">
        <v>3.8533108552631576</v>
      </c>
      <c r="R24">
        <v>7.7278498153467376</v>
      </c>
      <c r="S24">
        <v>5.9314355959380007</v>
      </c>
      <c r="T24">
        <v>0</v>
      </c>
      <c r="U24">
        <v>53.147150907952415</v>
      </c>
      <c r="V24">
        <v>6.3554087736789633</v>
      </c>
      <c r="W24">
        <v>13.596007460946607</v>
      </c>
      <c r="X24">
        <v>30.169447362891365</v>
      </c>
      <c r="Y24">
        <v>0</v>
      </c>
      <c r="Z24">
        <v>2.0007000000000006</v>
      </c>
      <c r="AA24">
        <v>0</v>
      </c>
      <c r="AB24">
        <v>4.0081999999999995</v>
      </c>
      <c r="AC24">
        <v>0</v>
      </c>
      <c r="AD24">
        <v>2.79657</v>
      </c>
      <c r="AE24">
        <v>10.110796799999997</v>
      </c>
      <c r="AF24">
        <v>2.7225000000000001</v>
      </c>
      <c r="AG24">
        <v>12.418404960000002</v>
      </c>
      <c r="AH24">
        <v>11.621600000000001</v>
      </c>
      <c r="AI24">
        <v>0</v>
      </c>
      <c r="AJ24">
        <v>0</v>
      </c>
      <c r="AK24">
        <v>7.9417199999999992</v>
      </c>
      <c r="AL24">
        <v>0</v>
      </c>
      <c r="AM24">
        <v>0</v>
      </c>
      <c r="AN24">
        <v>0.78432999999999997</v>
      </c>
      <c r="AO24">
        <v>3.3373704000000002</v>
      </c>
      <c r="AP24">
        <v>2.7511859874186233</v>
      </c>
      <c r="AQ24">
        <v>4.7745099999999994</v>
      </c>
      <c r="AR24">
        <v>2.7096000000000005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830.13651286481468</v>
      </c>
      <c r="DN24">
        <v>27.531297715625794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9.3603392123833604</v>
      </c>
      <c r="L25">
        <v>578.49433792530726</v>
      </c>
      <c r="M25">
        <v>28.225042111173501</v>
      </c>
      <c r="N25">
        <v>17.98</v>
      </c>
      <c r="O25">
        <v>0</v>
      </c>
      <c r="P25">
        <v>31.754742412140576</v>
      </c>
      <c r="Q25">
        <v>3.8533108552631576</v>
      </c>
      <c r="R25">
        <v>7.7278498153467376</v>
      </c>
      <c r="S25">
        <v>5.9314355959380007</v>
      </c>
      <c r="T25">
        <v>0</v>
      </c>
      <c r="U25">
        <v>53.147150907952415</v>
      </c>
      <c r="V25">
        <v>6.3554087736789633</v>
      </c>
      <c r="W25">
        <v>13.596007460946607</v>
      </c>
      <c r="X25">
        <v>30.169447362891365</v>
      </c>
      <c r="Y25">
        <v>0</v>
      </c>
      <c r="Z25">
        <v>2.0007000000000006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10.110796799999997</v>
      </c>
      <c r="AF25">
        <v>2.7225000000000001</v>
      </c>
      <c r="AG25">
        <v>12.418404960000002</v>
      </c>
      <c r="AH25">
        <v>17.432400000000001</v>
      </c>
      <c r="AI25">
        <v>0.97650000000000015</v>
      </c>
      <c r="AJ25">
        <v>0</v>
      </c>
      <c r="AK25">
        <v>7.9417199999999992</v>
      </c>
      <c r="AL25">
        <v>0</v>
      </c>
      <c r="AM25">
        <v>0</v>
      </c>
      <c r="AN25">
        <v>0.78432999999999997</v>
      </c>
      <c r="AO25">
        <v>3.3373704000000002</v>
      </c>
      <c r="AP25">
        <v>2.6725806734923774</v>
      </c>
      <c r="AQ25">
        <v>9.5490199999999987</v>
      </c>
      <c r="AR25">
        <v>2.7096000000000005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843.83121016247901</v>
      </c>
      <c r="DN25">
        <v>27.985534258492759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9.3603392123833604</v>
      </c>
      <c r="L26">
        <v>578.49433792530726</v>
      </c>
      <c r="M26">
        <v>28.225042111173501</v>
      </c>
      <c r="N26">
        <v>17.98</v>
      </c>
      <c r="O26">
        <v>0</v>
      </c>
      <c r="P26">
        <v>31.754742412140576</v>
      </c>
      <c r="Q26">
        <v>3.8533108552631576</v>
      </c>
      <c r="R26">
        <v>7.7278498153467376</v>
      </c>
      <c r="S26">
        <v>5.9314355959380007</v>
      </c>
      <c r="T26">
        <v>0</v>
      </c>
      <c r="U26">
        <v>53.147150907952415</v>
      </c>
      <c r="V26">
        <v>6.3554087736789633</v>
      </c>
      <c r="W26">
        <v>13.596007460946607</v>
      </c>
      <c r="X26">
        <v>30.169447362891365</v>
      </c>
      <c r="Y26">
        <v>0</v>
      </c>
      <c r="Z26">
        <v>0.33750000000000002</v>
      </c>
      <c r="AA26">
        <v>2.6657291544574409</v>
      </c>
      <c r="AB26">
        <v>4.0081999999999995</v>
      </c>
      <c r="AC26">
        <v>2.9693200000000006</v>
      </c>
      <c r="AD26">
        <v>5.59314</v>
      </c>
      <c r="AE26">
        <v>10.110796799999997</v>
      </c>
      <c r="AF26">
        <v>2.7225000000000001</v>
      </c>
      <c r="AG26">
        <v>12.418404960000002</v>
      </c>
      <c r="AH26">
        <v>23.243200000000002</v>
      </c>
      <c r="AI26">
        <v>1.9530000000000003</v>
      </c>
      <c r="AJ26">
        <v>0</v>
      </c>
      <c r="AK26">
        <v>7.9417199999999992</v>
      </c>
      <c r="AL26">
        <v>0</v>
      </c>
      <c r="AM26">
        <v>0</v>
      </c>
      <c r="AN26">
        <v>0.78432999999999997</v>
      </c>
      <c r="AO26">
        <v>3.3373704000000002</v>
      </c>
      <c r="AP26">
        <v>2.6725806734923774</v>
      </c>
      <c r="AQ26">
        <v>14.32353</v>
      </c>
      <c r="AR26">
        <v>4.0644</v>
      </c>
      <c r="AS26">
        <v>3.3016000000000005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860.50391670053227</v>
      </c>
      <c r="DN26">
        <v>28.538477720439307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9.3604363549466321</v>
      </c>
      <c r="L27">
        <v>578.49543147914426</v>
      </c>
      <c r="M27">
        <v>28.225042111173501</v>
      </c>
      <c r="N27">
        <v>17.98</v>
      </c>
      <c r="O27">
        <v>0</v>
      </c>
      <c r="P27">
        <v>31.754742412140576</v>
      </c>
      <c r="Q27">
        <v>3.9772779605263149</v>
      </c>
      <c r="R27">
        <v>7.7278498153467376</v>
      </c>
      <c r="S27">
        <v>6.1260376088218225</v>
      </c>
      <c r="T27">
        <v>0</v>
      </c>
      <c r="U27">
        <v>53.147150907952415</v>
      </c>
      <c r="V27">
        <v>6.3554087736789633</v>
      </c>
      <c r="W27">
        <v>13.596007460946607</v>
      </c>
      <c r="X27">
        <v>30.169447362891365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5.9386399999999995</v>
      </c>
      <c r="AD27">
        <v>8.3897099999999991</v>
      </c>
      <c r="AE27">
        <v>15.166195200000002</v>
      </c>
      <c r="AF27">
        <v>2.7225000000000001</v>
      </c>
      <c r="AG27">
        <v>12.418404960000002</v>
      </c>
      <c r="AH27">
        <v>31.959400000000002</v>
      </c>
      <c r="AI27">
        <v>10.033732799999999</v>
      </c>
      <c r="AJ27">
        <v>0</v>
      </c>
      <c r="AK27">
        <v>7.9417199999999992</v>
      </c>
      <c r="AL27">
        <v>0</v>
      </c>
      <c r="AM27">
        <v>1.6196399999999997</v>
      </c>
      <c r="AN27">
        <v>0.78432999999999997</v>
      </c>
      <c r="AO27">
        <v>3.3373704000000002</v>
      </c>
      <c r="AP27">
        <v>2.6725806734923774</v>
      </c>
      <c r="AQ27">
        <v>19.098039999999997</v>
      </c>
      <c r="AR27">
        <v>14.902800000000004</v>
      </c>
      <c r="AS27">
        <v>7.5936800000000009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918.69781761096226</v>
      </c>
      <c r="DN27">
        <v>30.468593668575256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9.3605402103473914</v>
      </c>
      <c r="L28">
        <v>578.49543147914426</v>
      </c>
      <c r="M28">
        <v>28.225042111173501</v>
      </c>
      <c r="N28">
        <v>17.98</v>
      </c>
      <c r="O28">
        <v>0</v>
      </c>
      <c r="P28">
        <v>31.754742412140576</v>
      </c>
      <c r="Q28">
        <v>3.9772779605263149</v>
      </c>
      <c r="R28">
        <v>7.7278498153467376</v>
      </c>
      <c r="S28">
        <v>6.1260376088218225</v>
      </c>
      <c r="T28">
        <v>0</v>
      </c>
      <c r="U28">
        <v>53.147150907952415</v>
      </c>
      <c r="V28">
        <v>6.3554087736789633</v>
      </c>
      <c r="W28">
        <v>13.596007460946607</v>
      </c>
      <c r="X28">
        <v>30.169447362891365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6.049999999999998</v>
      </c>
      <c r="AG28">
        <v>12.418404960000002</v>
      </c>
      <c r="AH28">
        <v>43.058028000000007</v>
      </c>
      <c r="AI28">
        <v>15.050599199999999</v>
      </c>
      <c r="AJ28">
        <v>0</v>
      </c>
      <c r="AK28">
        <v>7.9417199999999992</v>
      </c>
      <c r="AL28">
        <v>0</v>
      </c>
      <c r="AM28">
        <v>4.8491040000000005</v>
      </c>
      <c r="AN28">
        <v>0.78432999999999997</v>
      </c>
      <c r="AO28">
        <v>3.3373704000000002</v>
      </c>
      <c r="AP28">
        <v>2.6725806734923774</v>
      </c>
      <c r="AQ28">
        <v>19.098039999999997</v>
      </c>
      <c r="AR28">
        <v>14.902800000000004</v>
      </c>
      <c r="AS28">
        <v>7.5936800000000009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959.19666065892784</v>
      </c>
      <c r="DN28">
        <v>31.811822564587512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9.3605402103473914</v>
      </c>
      <c r="L29">
        <v>578.49543147914426</v>
      </c>
      <c r="M29">
        <v>28.225042111173501</v>
      </c>
      <c r="N29">
        <v>17.98</v>
      </c>
      <c r="O29">
        <v>0</v>
      </c>
      <c r="P29">
        <v>31.754742412140576</v>
      </c>
      <c r="Q29">
        <v>3.9772779605263149</v>
      </c>
      <c r="R29">
        <v>7.7278498153467376</v>
      </c>
      <c r="S29">
        <v>6.1260376088218225</v>
      </c>
      <c r="T29">
        <v>0</v>
      </c>
      <c r="U29">
        <v>53.147150907952415</v>
      </c>
      <c r="V29">
        <v>6.3554087736789633</v>
      </c>
      <c r="W29">
        <v>13.596007460946607</v>
      </c>
      <c r="X29">
        <v>30.169447362891365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6.049999999999998</v>
      </c>
      <c r="AG29">
        <v>12.418404960000002</v>
      </c>
      <c r="AH29">
        <v>43.058028000000007</v>
      </c>
      <c r="AI29">
        <v>15.050599199999999</v>
      </c>
      <c r="AJ29">
        <v>0</v>
      </c>
      <c r="AK29">
        <v>7.9417199999999992</v>
      </c>
      <c r="AL29">
        <v>0</v>
      </c>
      <c r="AM29">
        <v>4.8491040000000005</v>
      </c>
      <c r="AN29">
        <v>0.78432999999999997</v>
      </c>
      <c r="AO29">
        <v>3.3373704000000002</v>
      </c>
      <c r="AP29">
        <v>2.6725806734923774</v>
      </c>
      <c r="AQ29">
        <v>19.098039999999997</v>
      </c>
      <c r="AR29">
        <v>4.0644</v>
      </c>
      <c r="AS29">
        <v>7.5936800000000009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948.70617336028658</v>
      </c>
      <c r="DN29">
        <v>31.46390986322881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9.3604216518898742</v>
      </c>
      <c r="L30">
        <v>578.49543147914426</v>
      </c>
      <c r="M30">
        <v>28.225042111173501</v>
      </c>
      <c r="N30">
        <v>17.98</v>
      </c>
      <c r="O30">
        <v>0</v>
      </c>
      <c r="P30">
        <v>31.754742412140576</v>
      </c>
      <c r="Q30">
        <v>3.9772779605263149</v>
      </c>
      <c r="R30">
        <v>7.7278498153467376</v>
      </c>
      <c r="S30">
        <v>6.1260376088218225</v>
      </c>
      <c r="T30">
        <v>0</v>
      </c>
      <c r="U30">
        <v>53.147150907952415</v>
      </c>
      <c r="V30">
        <v>6.3554087736789633</v>
      </c>
      <c r="W30">
        <v>13.596007460946607</v>
      </c>
      <c r="X30">
        <v>30.169447362891365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6.049999999999998</v>
      </c>
      <c r="AG30">
        <v>12.418404960000002</v>
      </c>
      <c r="AH30">
        <v>43.058028000000007</v>
      </c>
      <c r="AI30">
        <v>15.050599199999999</v>
      </c>
      <c r="AJ30">
        <v>0</v>
      </c>
      <c r="AK30">
        <v>7.9417199999999992</v>
      </c>
      <c r="AL30">
        <v>0</v>
      </c>
      <c r="AM30">
        <v>4.8491040000000005</v>
      </c>
      <c r="AN30">
        <v>0.78432999999999997</v>
      </c>
      <c r="AO30">
        <v>3.3373704000000002</v>
      </c>
      <c r="AP30">
        <v>2.6725806734923774</v>
      </c>
      <c r="AQ30">
        <v>19.098039999999997</v>
      </c>
      <c r="AR30">
        <v>3.387</v>
      </c>
      <c r="AS30">
        <v>7.5936800000000009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948.05040320847957</v>
      </c>
      <c r="DN30">
        <v>31.442161456578241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9.6701944391254333</v>
      </c>
      <c r="L31">
        <v>578.49543147914426</v>
      </c>
      <c r="M31">
        <v>28.225042111173501</v>
      </c>
      <c r="N31">
        <v>17.98</v>
      </c>
      <c r="O31">
        <v>0</v>
      </c>
      <c r="P31">
        <v>31.754742412140576</v>
      </c>
      <c r="Q31">
        <v>3.9772779605263149</v>
      </c>
      <c r="R31">
        <v>7.7278498153467376</v>
      </c>
      <c r="S31">
        <v>6.1260376088218225</v>
      </c>
      <c r="T31">
        <v>0</v>
      </c>
      <c r="U31">
        <v>53.147150907952415</v>
      </c>
      <c r="V31">
        <v>6.3554087736789633</v>
      </c>
      <c r="W31">
        <v>13.596007460946607</v>
      </c>
      <c r="X31">
        <v>30.169447362891365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6.049999999999998</v>
      </c>
      <c r="AG31">
        <v>12.418404960000002</v>
      </c>
      <c r="AH31">
        <v>43.058028000000007</v>
      </c>
      <c r="AI31">
        <v>15.050599199999999</v>
      </c>
      <c r="AJ31">
        <v>0</v>
      </c>
      <c r="AK31">
        <v>7.9417199999999992</v>
      </c>
      <c r="AL31">
        <v>0</v>
      </c>
      <c r="AM31">
        <v>4.8491040000000005</v>
      </c>
      <c r="AN31">
        <v>0.78432999999999997</v>
      </c>
      <c r="AO31">
        <v>3.3373704000000002</v>
      </c>
      <c r="AP31">
        <v>2.6725806734923774</v>
      </c>
      <c r="AQ31">
        <v>19.098039999999997</v>
      </c>
      <c r="AR31">
        <v>3.387</v>
      </c>
      <c r="AS31">
        <v>3.3016000000000005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944.19592820566936</v>
      </c>
      <c r="DN31">
        <v>31.314329246624045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9.3605127731609734</v>
      </c>
      <c r="L32">
        <v>578.49543147914426</v>
      </c>
      <c r="M32">
        <v>28.225042111173501</v>
      </c>
      <c r="N32">
        <v>17.98</v>
      </c>
      <c r="O32">
        <v>0</v>
      </c>
      <c r="P32">
        <v>31.754742412140576</v>
      </c>
      <c r="Q32">
        <v>3.9772779605263149</v>
      </c>
      <c r="R32">
        <v>7.7278498153467376</v>
      </c>
      <c r="S32">
        <v>6.1260376088218225</v>
      </c>
      <c r="T32">
        <v>0</v>
      </c>
      <c r="U32">
        <v>53.147150907952415</v>
      </c>
      <c r="V32">
        <v>6.3554087736789633</v>
      </c>
      <c r="W32">
        <v>13.596007460946607</v>
      </c>
      <c r="X32">
        <v>30.169447362891365</v>
      </c>
      <c r="Y32">
        <v>0</v>
      </c>
      <c r="Z32">
        <v>2.0007000000000006</v>
      </c>
      <c r="AA32">
        <v>6.3008143650812229</v>
      </c>
      <c r="AB32">
        <v>12.12276</v>
      </c>
      <c r="AC32">
        <v>2.9693200000000006</v>
      </c>
      <c r="AD32">
        <v>8.3897099999999991</v>
      </c>
      <c r="AE32">
        <v>15.166195200000002</v>
      </c>
      <c r="AF32">
        <v>2.7225000000000001</v>
      </c>
      <c r="AG32">
        <v>12.418404960000002</v>
      </c>
      <c r="AH32">
        <v>31.959400000000002</v>
      </c>
      <c r="AI32">
        <v>10.033732799999999</v>
      </c>
      <c r="AJ32">
        <v>0</v>
      </c>
      <c r="AK32">
        <v>7.9417199999999992</v>
      </c>
      <c r="AL32">
        <v>0</v>
      </c>
      <c r="AM32">
        <v>1.6196399999999997</v>
      </c>
      <c r="AN32">
        <v>0.78432999999999997</v>
      </c>
      <c r="AO32">
        <v>3.3373704000000002</v>
      </c>
      <c r="AP32">
        <v>2.6725806734923774</v>
      </c>
      <c r="AQ32">
        <v>14.32353</v>
      </c>
      <c r="AR32">
        <v>3.387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898.1659092163934</v>
      </c>
      <c r="DN32">
        <v>29.787607847963631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9.3605127731609734</v>
      </c>
      <c r="L33">
        <v>578.49543147914426</v>
      </c>
      <c r="M33">
        <v>28.225042111173501</v>
      </c>
      <c r="N33">
        <v>17.98</v>
      </c>
      <c r="O33">
        <v>0</v>
      </c>
      <c r="P33">
        <v>31.754742412140576</v>
      </c>
      <c r="Q33">
        <v>3.9772779605263149</v>
      </c>
      <c r="R33">
        <v>7.7278498153467376</v>
      </c>
      <c r="S33">
        <v>6.1260376088218225</v>
      </c>
      <c r="T33">
        <v>0</v>
      </c>
      <c r="U33">
        <v>53.147150907952415</v>
      </c>
      <c r="V33">
        <v>6.3554087736789633</v>
      </c>
      <c r="W33">
        <v>13.596007460946607</v>
      </c>
      <c r="X33">
        <v>30.169447362891365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0</v>
      </c>
      <c r="AD33">
        <v>5.59314</v>
      </c>
      <c r="AE33">
        <v>15.166195200000002</v>
      </c>
      <c r="AF33">
        <v>2.7225000000000001</v>
      </c>
      <c r="AG33">
        <v>12.418404960000002</v>
      </c>
      <c r="AH33">
        <v>26.148600000000009</v>
      </c>
      <c r="AI33">
        <v>1.1718</v>
      </c>
      <c r="AJ33">
        <v>0</v>
      </c>
      <c r="AK33">
        <v>7.9417199999999992</v>
      </c>
      <c r="AL33">
        <v>0</v>
      </c>
      <c r="AM33">
        <v>0</v>
      </c>
      <c r="AN33">
        <v>0.78432999999999997</v>
      </c>
      <c r="AO33">
        <v>3.3373704000000002</v>
      </c>
      <c r="AP33">
        <v>2.6725806734923774</v>
      </c>
      <c r="AQ33">
        <v>9.5490199999999987</v>
      </c>
      <c r="AR33">
        <v>3.387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864.74119322780723</v>
      </c>
      <c r="DN33">
        <v>28.679005825925934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9.3605127731609734</v>
      </c>
      <c r="L34">
        <v>578.49543147914426</v>
      </c>
      <c r="M34">
        <v>28.225042111173501</v>
      </c>
      <c r="N34">
        <v>17.98</v>
      </c>
      <c r="O34">
        <v>0</v>
      </c>
      <c r="P34">
        <v>31.754742412140576</v>
      </c>
      <c r="Q34">
        <v>3.9772779605263149</v>
      </c>
      <c r="R34">
        <v>7.7278498153467376</v>
      </c>
      <c r="S34">
        <v>6.1260376088218225</v>
      </c>
      <c r="T34">
        <v>0</v>
      </c>
      <c r="U34">
        <v>53.147150907952415</v>
      </c>
      <c r="V34">
        <v>6.3554087736789633</v>
      </c>
      <c r="W34">
        <v>13.596007460946607</v>
      </c>
      <c r="X34">
        <v>30.169447362891365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15.166195200000002</v>
      </c>
      <c r="AF34">
        <v>2.7225000000000001</v>
      </c>
      <c r="AG34">
        <v>12.418404960000002</v>
      </c>
      <c r="AH34">
        <v>17.432400000000001</v>
      </c>
      <c r="AI34">
        <v>0</v>
      </c>
      <c r="AJ34">
        <v>0</v>
      </c>
      <c r="AK34">
        <v>7.9417199999999992</v>
      </c>
      <c r="AL34">
        <v>0</v>
      </c>
      <c r="AM34">
        <v>0</v>
      </c>
      <c r="AN34">
        <v>0.78432999999999997</v>
      </c>
      <c r="AO34">
        <v>3.3373704000000002</v>
      </c>
      <c r="AP34">
        <v>2.6725806734923774</v>
      </c>
      <c r="AQ34">
        <v>5.0837899999999996</v>
      </c>
      <c r="AR34">
        <v>3.387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841.32598227113203</v>
      </c>
      <c r="DN34">
        <v>27.902387628143714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9.6702651017728147</v>
      </c>
      <c r="L35">
        <v>518.09952051709081</v>
      </c>
      <c r="M35">
        <v>28.225042111173501</v>
      </c>
      <c r="N35">
        <v>17.98</v>
      </c>
      <c r="O35">
        <v>0</v>
      </c>
      <c r="P35">
        <v>31.754742412140576</v>
      </c>
      <c r="Q35">
        <v>2.9974160206718343</v>
      </c>
      <c r="R35">
        <v>7.7278498153467376</v>
      </c>
      <c r="S35">
        <v>3</v>
      </c>
      <c r="T35">
        <v>0</v>
      </c>
      <c r="U35">
        <v>53.147150907952415</v>
      </c>
      <c r="V35">
        <v>6.3554087736789633</v>
      </c>
      <c r="W35">
        <v>13.596007460946607</v>
      </c>
      <c r="X35">
        <v>30.169447362891365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15.166195200000002</v>
      </c>
      <c r="AF35">
        <v>2.7225000000000001</v>
      </c>
      <c r="AG35">
        <v>12.418404960000002</v>
      </c>
      <c r="AH35">
        <v>11.621600000000001</v>
      </c>
      <c r="AI35">
        <v>0</v>
      </c>
      <c r="AJ35">
        <v>0</v>
      </c>
      <c r="AK35">
        <v>7.9417199999999992</v>
      </c>
      <c r="AL35">
        <v>0</v>
      </c>
      <c r="AM35">
        <v>0</v>
      </c>
      <c r="AN35">
        <v>0.78432999999999997</v>
      </c>
      <c r="AO35">
        <v>3.3373704000000002</v>
      </c>
      <c r="AP35">
        <v>2.3581594177873915</v>
      </c>
      <c r="AQ35">
        <v>0</v>
      </c>
      <c r="AR35">
        <v>3.387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768.34530563794362</v>
      </c>
      <c r="DN35">
        <v>25.481994823509289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9.3604107435757236</v>
      </c>
      <c r="L36">
        <v>429.11473329743677</v>
      </c>
      <c r="M36">
        <v>28.225042111173501</v>
      </c>
      <c r="N36">
        <v>17.98</v>
      </c>
      <c r="O36">
        <v>0</v>
      </c>
      <c r="P36">
        <v>31.754742412140576</v>
      </c>
      <c r="Q36">
        <v>2.9974160206718343</v>
      </c>
      <c r="R36">
        <v>7.7278498153467376</v>
      </c>
      <c r="S36">
        <v>3</v>
      </c>
      <c r="T36">
        <v>0</v>
      </c>
      <c r="U36">
        <v>53.147150907952415</v>
      </c>
      <c r="V36">
        <v>6.3554087736789633</v>
      </c>
      <c r="W36">
        <v>13.596007460946607</v>
      </c>
      <c r="X36">
        <v>30.169447362891365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15.166195200000002</v>
      </c>
      <c r="AF36">
        <v>2.7225000000000001</v>
      </c>
      <c r="AG36">
        <v>12.418404960000002</v>
      </c>
      <c r="AH36">
        <v>11.621600000000001</v>
      </c>
      <c r="AI36">
        <v>0</v>
      </c>
      <c r="AJ36">
        <v>0</v>
      </c>
      <c r="AK36">
        <v>7.9417199999999992</v>
      </c>
      <c r="AL36">
        <v>0</v>
      </c>
      <c r="AM36">
        <v>0</v>
      </c>
      <c r="AN36">
        <v>0.78432999999999997</v>
      </c>
      <c r="AO36">
        <v>3.3373704000000002</v>
      </c>
      <c r="AP36">
        <v>2.3581594177873915</v>
      </c>
      <c r="AQ36">
        <v>0</v>
      </c>
      <c r="AR36">
        <v>3.387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681.91702239191113</v>
      </c>
      <c r="DN36">
        <v>22.615636491690623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9.3604107435757236</v>
      </c>
      <c r="L37">
        <v>328.54322908522283</v>
      </c>
      <c r="M37">
        <v>28.225042111173501</v>
      </c>
      <c r="N37">
        <v>17.98</v>
      </c>
      <c r="O37">
        <v>0</v>
      </c>
      <c r="P37">
        <v>31.754742412140576</v>
      </c>
      <c r="Q37">
        <v>2.9974160206718343</v>
      </c>
      <c r="R37">
        <v>7.9827521169438667</v>
      </c>
      <c r="S37">
        <v>3</v>
      </c>
      <c r="T37">
        <v>0</v>
      </c>
      <c r="U37">
        <v>51.771282946092391</v>
      </c>
      <c r="V37">
        <v>6.3624621468926552</v>
      </c>
      <c r="W37">
        <v>13.596007460946607</v>
      </c>
      <c r="X37">
        <v>30.169447362891365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15.166195200000002</v>
      </c>
      <c r="AF37">
        <v>2.7225000000000001</v>
      </c>
      <c r="AG37">
        <v>12.418404960000002</v>
      </c>
      <c r="AH37">
        <v>11.621600000000001</v>
      </c>
      <c r="AI37">
        <v>0</v>
      </c>
      <c r="AJ37">
        <v>0</v>
      </c>
      <c r="AK37">
        <v>7.9417199999999992</v>
      </c>
      <c r="AL37">
        <v>0</v>
      </c>
      <c r="AM37">
        <v>0</v>
      </c>
      <c r="AN37">
        <v>0.78432999999999997</v>
      </c>
      <c r="AO37">
        <v>3.3373704000000002</v>
      </c>
      <c r="AP37">
        <v>2.3581594177873915</v>
      </c>
      <c r="AQ37">
        <v>0</v>
      </c>
      <c r="AR37">
        <v>3.387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583.49570795797104</v>
      </c>
      <c r="DN37">
        <v>19.351534426367728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9.3604107435757236</v>
      </c>
      <c r="L38">
        <v>317.99945622620987</v>
      </c>
      <c r="M38">
        <v>28.225042111173501</v>
      </c>
      <c r="N38">
        <v>17.98</v>
      </c>
      <c r="O38">
        <v>0</v>
      </c>
      <c r="P38">
        <v>31.754742412140576</v>
      </c>
      <c r="Q38">
        <v>2.9974160206718343</v>
      </c>
      <c r="R38">
        <v>7.7226961123110129</v>
      </c>
      <c r="S38">
        <v>3</v>
      </c>
      <c r="T38">
        <v>0</v>
      </c>
      <c r="U38">
        <v>51.771282946092391</v>
      </c>
      <c r="V38">
        <v>6.3624621468926552</v>
      </c>
      <c r="W38">
        <v>13.596007460946607</v>
      </c>
      <c r="X38">
        <v>30.169447362891365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15.166195200000002</v>
      </c>
      <c r="AF38">
        <v>2.7225000000000001</v>
      </c>
      <c r="AG38">
        <v>12.418404960000002</v>
      </c>
      <c r="AH38">
        <v>11.621600000000001</v>
      </c>
      <c r="AI38">
        <v>0</v>
      </c>
      <c r="AJ38">
        <v>0</v>
      </c>
      <c r="AK38">
        <v>7.9417199999999992</v>
      </c>
      <c r="AL38">
        <v>0</v>
      </c>
      <c r="AM38">
        <v>0</v>
      </c>
      <c r="AN38">
        <v>0.78432999999999997</v>
      </c>
      <c r="AO38">
        <v>3.3373704000000002</v>
      </c>
      <c r="AP38">
        <v>2.3581594177873915</v>
      </c>
      <c r="AQ38">
        <v>0</v>
      </c>
      <c r="AR38">
        <v>3.387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573.03868177501363</v>
      </c>
      <c r="DN38">
        <v>19.004731745679315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9.4739556064121881</v>
      </c>
      <c r="L39">
        <v>317.99945622620987</v>
      </c>
      <c r="M39">
        <v>28.225042111173501</v>
      </c>
      <c r="N39">
        <v>17.98</v>
      </c>
      <c r="O39">
        <v>0</v>
      </c>
      <c r="P39">
        <v>31.754742412140576</v>
      </c>
      <c r="Q39">
        <v>2.9974160206718343</v>
      </c>
      <c r="R39">
        <v>7.7282848883048629</v>
      </c>
      <c r="S39">
        <v>3</v>
      </c>
      <c r="T39">
        <v>0</v>
      </c>
      <c r="U39">
        <v>51.771282946092391</v>
      </c>
      <c r="V39">
        <v>6.3639735099337749</v>
      </c>
      <c r="W39">
        <v>13.038140629539951</v>
      </c>
      <c r="X39">
        <v>30.167452259164538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15.166195200000002</v>
      </c>
      <c r="AF39">
        <v>2.7225000000000001</v>
      </c>
      <c r="AG39">
        <v>12.418404960000002</v>
      </c>
      <c r="AH39">
        <v>11.621600000000001</v>
      </c>
      <c r="AI39">
        <v>0</v>
      </c>
      <c r="AJ39">
        <v>0</v>
      </c>
      <c r="AK39">
        <v>7.9417199999999992</v>
      </c>
      <c r="AL39">
        <v>0</v>
      </c>
      <c r="AM39">
        <v>0</v>
      </c>
      <c r="AN39">
        <v>0.78432999999999997</v>
      </c>
      <c r="AO39">
        <v>3.3373704000000002</v>
      </c>
      <c r="AP39">
        <v>2.3581594177873915</v>
      </c>
      <c r="AQ39">
        <v>0</v>
      </c>
      <c r="AR39">
        <v>14.902800000000004</v>
      </c>
      <c r="AS39">
        <v>2.8889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583.75970615296751</v>
      </c>
      <c r="DN39">
        <v>19.360290434463476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9.360508834903861</v>
      </c>
      <c r="L40">
        <v>317.99945622620987</v>
      </c>
      <c r="M40">
        <v>28.225042111173501</v>
      </c>
      <c r="N40">
        <v>17.98</v>
      </c>
      <c r="O40">
        <v>0</v>
      </c>
      <c r="P40">
        <v>31.754742412140576</v>
      </c>
      <c r="Q40">
        <v>2.9974160206718343</v>
      </c>
      <c r="R40">
        <v>7.7282848883048629</v>
      </c>
      <c r="S40">
        <v>3</v>
      </c>
      <c r="T40">
        <v>0</v>
      </c>
      <c r="U40">
        <v>51.771282946092391</v>
      </c>
      <c r="V40">
        <v>6.3639735099337749</v>
      </c>
      <c r="W40">
        <v>13.038140629539951</v>
      </c>
      <c r="X40">
        <v>30.167452259164538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12.418404960000002</v>
      </c>
      <c r="AH40">
        <v>11.621600000000001</v>
      </c>
      <c r="AI40">
        <v>0</v>
      </c>
      <c r="AJ40">
        <v>0</v>
      </c>
      <c r="AK40">
        <v>7.9417199999999992</v>
      </c>
      <c r="AL40">
        <v>0</v>
      </c>
      <c r="AM40">
        <v>0</v>
      </c>
      <c r="AN40">
        <v>0.78432999999999997</v>
      </c>
      <c r="AO40">
        <v>3.3373704000000002</v>
      </c>
      <c r="AP40">
        <v>2.3581594177873915</v>
      </c>
      <c r="AQ40">
        <v>0</v>
      </c>
      <c r="AR40">
        <v>14.902800000000004</v>
      </c>
      <c r="AS40">
        <v>3.3016000000000005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584.049353331318</v>
      </c>
      <c r="DN40">
        <v>19.369896484604574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9.3604706156667561</v>
      </c>
      <c r="L41">
        <v>317.99945622620987</v>
      </c>
      <c r="M41">
        <v>28.225042111173501</v>
      </c>
      <c r="N41">
        <v>17.98</v>
      </c>
      <c r="O41">
        <v>0</v>
      </c>
      <c r="P41">
        <v>31.754742412140576</v>
      </c>
      <c r="Q41">
        <v>2.9974160206718343</v>
      </c>
      <c r="R41">
        <v>7.7282848883048629</v>
      </c>
      <c r="S41">
        <v>3</v>
      </c>
      <c r="T41">
        <v>0</v>
      </c>
      <c r="U41">
        <v>51.771282946092391</v>
      </c>
      <c r="V41">
        <v>6.3639735099337749</v>
      </c>
      <c r="W41">
        <v>13.0399429390681</v>
      </c>
      <c r="X41">
        <v>30.167212371134021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15.166195200000002</v>
      </c>
      <c r="AF41">
        <v>2.7225000000000001</v>
      </c>
      <c r="AG41">
        <v>12.418404960000002</v>
      </c>
      <c r="AH41">
        <v>11.621600000000001</v>
      </c>
      <c r="AI41">
        <v>0</v>
      </c>
      <c r="AJ41">
        <v>0</v>
      </c>
      <c r="AK41">
        <v>7.9417199999999992</v>
      </c>
      <c r="AL41">
        <v>0</v>
      </c>
      <c r="AM41">
        <v>0</v>
      </c>
      <c r="AN41">
        <v>0.78432999999999997</v>
      </c>
      <c r="AO41">
        <v>3.3373704000000002</v>
      </c>
      <c r="AP41">
        <v>2.3581594177873915</v>
      </c>
      <c r="AQ41">
        <v>0</v>
      </c>
      <c r="AR41">
        <v>3.387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577.24440320625718</v>
      </c>
      <c r="DN41">
        <v>19.144213089208051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9.360508834903861</v>
      </c>
      <c r="L42">
        <v>317.99945622620987</v>
      </c>
      <c r="M42">
        <v>28.225042111173501</v>
      </c>
      <c r="N42">
        <v>17.98</v>
      </c>
      <c r="O42">
        <v>0</v>
      </c>
      <c r="P42">
        <v>31.754742412140576</v>
      </c>
      <c r="Q42">
        <v>2.9974160206718343</v>
      </c>
      <c r="R42">
        <v>7.7282848883048629</v>
      </c>
      <c r="S42">
        <v>3</v>
      </c>
      <c r="T42">
        <v>0</v>
      </c>
      <c r="U42">
        <v>51.771282946092391</v>
      </c>
      <c r="V42">
        <v>6.3639735099337749</v>
      </c>
      <c r="W42">
        <v>13.0399429390681</v>
      </c>
      <c r="X42">
        <v>30.167212371134021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0</v>
      </c>
      <c r="AE42">
        <v>15.166195200000002</v>
      </c>
      <c r="AF42">
        <v>2.7225000000000001</v>
      </c>
      <c r="AG42">
        <v>12.418404960000002</v>
      </c>
      <c r="AH42">
        <v>11.621600000000001</v>
      </c>
      <c r="AI42">
        <v>0</v>
      </c>
      <c r="AJ42">
        <v>0</v>
      </c>
      <c r="AK42">
        <v>7.9417199999999992</v>
      </c>
      <c r="AL42">
        <v>0</v>
      </c>
      <c r="AM42">
        <v>0</v>
      </c>
      <c r="AN42">
        <v>0.78432999999999997</v>
      </c>
      <c r="AO42">
        <v>3.3373704000000002</v>
      </c>
      <c r="AP42">
        <v>2.3581594177873915</v>
      </c>
      <c r="AQ42">
        <v>0</v>
      </c>
      <c r="AR42">
        <v>3.387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574.53764000638989</v>
      </c>
      <c r="DN42">
        <v>19.054444508312315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9.360508834903861</v>
      </c>
      <c r="L43">
        <v>317.99945622620987</v>
      </c>
      <c r="M43">
        <v>28.225042111173501</v>
      </c>
      <c r="N43">
        <v>17.98</v>
      </c>
      <c r="O43">
        <v>0</v>
      </c>
      <c r="P43">
        <v>31.754742412140576</v>
      </c>
      <c r="Q43">
        <v>2.9974160206718343</v>
      </c>
      <c r="R43">
        <v>7.7248179775280903</v>
      </c>
      <c r="S43">
        <v>3</v>
      </c>
      <c r="T43">
        <v>0</v>
      </c>
      <c r="U43">
        <v>51.771282946092391</v>
      </c>
      <c r="V43">
        <v>6.3639735099337749</v>
      </c>
      <c r="W43">
        <v>13.0399429390681</v>
      </c>
      <c r="X43">
        <v>30.167212371134021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15.166195200000002</v>
      </c>
      <c r="AF43">
        <v>2.7225000000000001</v>
      </c>
      <c r="AG43">
        <v>12.418404960000002</v>
      </c>
      <c r="AH43">
        <v>5.8108000000000004</v>
      </c>
      <c r="AI43">
        <v>0</v>
      </c>
      <c r="AJ43">
        <v>0</v>
      </c>
      <c r="AK43">
        <v>7.9417199999999992</v>
      </c>
      <c r="AL43">
        <v>0</v>
      </c>
      <c r="AM43">
        <v>0</v>
      </c>
      <c r="AN43">
        <v>0.78432999999999997</v>
      </c>
      <c r="AO43">
        <v>3.3373704000000002</v>
      </c>
      <c r="AP43">
        <v>2.3581594177873915</v>
      </c>
      <c r="AQ43">
        <v>0</v>
      </c>
      <c r="AR43">
        <v>3.387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568.91001106321528</v>
      </c>
      <c r="DN43">
        <v>18.867806540710255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9.360508834903861</v>
      </c>
      <c r="L44">
        <v>317.99945622620987</v>
      </c>
      <c r="M44">
        <v>28.225042111173501</v>
      </c>
      <c r="N44">
        <v>17.98</v>
      </c>
      <c r="O44">
        <v>0</v>
      </c>
      <c r="P44">
        <v>31.754742412140576</v>
      </c>
      <c r="Q44">
        <v>2.9974160206718343</v>
      </c>
      <c r="R44">
        <v>7.7248179775280903</v>
      </c>
      <c r="S44">
        <v>3</v>
      </c>
      <c r="T44">
        <v>0</v>
      </c>
      <c r="U44">
        <v>51.771282946092391</v>
      </c>
      <c r="V44">
        <v>6.3639735099337749</v>
      </c>
      <c r="W44">
        <v>13.0399429390681</v>
      </c>
      <c r="X44">
        <v>30.167212371134021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15.166195200000002</v>
      </c>
      <c r="AF44">
        <v>2.7225000000000001</v>
      </c>
      <c r="AG44">
        <v>12.418404960000002</v>
      </c>
      <c r="AH44">
        <v>5.8108000000000004</v>
      </c>
      <c r="AI44">
        <v>0</v>
      </c>
      <c r="AJ44">
        <v>0</v>
      </c>
      <c r="AK44">
        <v>7.9417199999999992</v>
      </c>
      <c r="AL44">
        <v>0</v>
      </c>
      <c r="AM44">
        <v>0</v>
      </c>
      <c r="AN44">
        <v>0.78432999999999997</v>
      </c>
      <c r="AO44">
        <v>3.3373704000000002</v>
      </c>
      <c r="AP44">
        <v>2.3581594177873915</v>
      </c>
      <c r="AQ44">
        <v>0</v>
      </c>
      <c r="AR44">
        <v>3.387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568.91001106321528</v>
      </c>
      <c r="DN44">
        <v>18.867806540710255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9.360508834903861</v>
      </c>
      <c r="L45">
        <v>317.99945622620987</v>
      </c>
      <c r="M45">
        <v>28.225042111173501</v>
      </c>
      <c r="N45">
        <v>17.98</v>
      </c>
      <c r="O45">
        <v>0</v>
      </c>
      <c r="P45">
        <v>31.754742412140576</v>
      </c>
      <c r="Q45">
        <v>2.9974160206718343</v>
      </c>
      <c r="R45">
        <v>7.7248179775280903</v>
      </c>
      <c r="S45">
        <v>3</v>
      </c>
      <c r="T45">
        <v>0</v>
      </c>
      <c r="U45">
        <v>51.771282946092391</v>
      </c>
      <c r="V45">
        <v>6.3639735099337749</v>
      </c>
      <c r="W45">
        <v>13.035369918349808</v>
      </c>
      <c r="X45">
        <v>30.167793912492073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15.166195200000002</v>
      </c>
      <c r="AF45">
        <v>2.7225000000000001</v>
      </c>
      <c r="AG45">
        <v>12.418404960000002</v>
      </c>
      <c r="AH45">
        <v>5.8108000000000004</v>
      </c>
      <c r="AI45">
        <v>0</v>
      </c>
      <c r="AJ45">
        <v>0</v>
      </c>
      <c r="AK45">
        <v>7.9417199999999992</v>
      </c>
      <c r="AL45">
        <v>0</v>
      </c>
      <c r="AM45">
        <v>0</v>
      </c>
      <c r="AN45">
        <v>0.78432999999999997</v>
      </c>
      <c r="AO45">
        <v>3.3373704000000002</v>
      </c>
      <c r="AP45">
        <v>2.3581594177873915</v>
      </c>
      <c r="AQ45">
        <v>0</v>
      </c>
      <c r="AR45">
        <v>3.387</v>
      </c>
      <c r="AS45">
        <v>3.3016000000000005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562.62995348681113</v>
      </c>
      <c r="DN45">
        <v>18.659530360471937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9.360508834903861</v>
      </c>
      <c r="L46">
        <v>317.99945622620987</v>
      </c>
      <c r="M46">
        <v>28.225042111173501</v>
      </c>
      <c r="N46">
        <v>17.98</v>
      </c>
      <c r="O46">
        <v>0</v>
      </c>
      <c r="P46">
        <v>31.754742412140576</v>
      </c>
      <c r="Q46">
        <v>2.9974160206718343</v>
      </c>
      <c r="R46">
        <v>7.7248179775280903</v>
      </c>
      <c r="S46">
        <v>3</v>
      </c>
      <c r="T46">
        <v>0</v>
      </c>
      <c r="U46">
        <v>51.771282946092391</v>
      </c>
      <c r="V46">
        <v>6.3639735099337749</v>
      </c>
      <c r="W46">
        <v>13.035369918349808</v>
      </c>
      <c r="X46">
        <v>30.167793912492073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15.166195200000002</v>
      </c>
      <c r="AF46">
        <v>2.7225000000000001</v>
      </c>
      <c r="AG46">
        <v>12.418404960000002</v>
      </c>
      <c r="AH46">
        <v>5.8108000000000004</v>
      </c>
      <c r="AI46">
        <v>0</v>
      </c>
      <c r="AJ46">
        <v>0</v>
      </c>
      <c r="AK46">
        <v>7.9417199999999992</v>
      </c>
      <c r="AL46">
        <v>0</v>
      </c>
      <c r="AM46">
        <v>0</v>
      </c>
      <c r="AN46">
        <v>0.78432999999999997</v>
      </c>
      <c r="AO46">
        <v>3.3373704000000002</v>
      </c>
      <c r="AP46">
        <v>2.3581594177873915</v>
      </c>
      <c r="AQ46">
        <v>0</v>
      </c>
      <c r="AR46">
        <v>3.387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562.43022718068562</v>
      </c>
      <c r="DN46">
        <v>18.652906666597421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9.360508834903861</v>
      </c>
      <c r="L47">
        <v>317.99945622620987</v>
      </c>
      <c r="M47">
        <v>28.225042111173501</v>
      </c>
      <c r="N47">
        <v>17.98</v>
      </c>
      <c r="O47">
        <v>0</v>
      </c>
      <c r="P47">
        <v>31.754742412140576</v>
      </c>
      <c r="Q47">
        <v>2.9974160206718343</v>
      </c>
      <c r="R47">
        <v>7.7248179775280903</v>
      </c>
      <c r="S47">
        <v>3</v>
      </c>
      <c r="T47">
        <v>0</v>
      </c>
      <c r="U47">
        <v>51.771282946092391</v>
      </c>
      <c r="V47">
        <v>6.3639735099337749</v>
      </c>
      <c r="W47">
        <v>13.035369918349808</v>
      </c>
      <c r="X47">
        <v>30.167793912492073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0</v>
      </c>
      <c r="AE47">
        <v>10.07616</v>
      </c>
      <c r="AF47">
        <v>2.7225000000000001</v>
      </c>
      <c r="AG47">
        <v>12.418404960000002</v>
      </c>
      <c r="AH47">
        <v>5.8108000000000004</v>
      </c>
      <c r="AI47">
        <v>0</v>
      </c>
      <c r="AJ47">
        <v>0</v>
      </c>
      <c r="AK47">
        <v>7.9417199999999992</v>
      </c>
      <c r="AL47">
        <v>0</v>
      </c>
      <c r="AM47">
        <v>0</v>
      </c>
      <c r="AN47">
        <v>0.78432999999999997</v>
      </c>
      <c r="AO47">
        <v>3.3373704000000002</v>
      </c>
      <c r="AP47">
        <v>3.1442125570498551</v>
      </c>
      <c r="AQ47">
        <v>0</v>
      </c>
      <c r="AR47">
        <v>2.7096000000000005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557.40897535379622</v>
      </c>
      <c r="DN47">
        <v>18.48642643274945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9.360508834903861</v>
      </c>
      <c r="L48">
        <v>317.99945622620987</v>
      </c>
      <c r="M48">
        <v>28.225042111173501</v>
      </c>
      <c r="N48">
        <v>17.98</v>
      </c>
      <c r="O48">
        <v>0</v>
      </c>
      <c r="P48">
        <v>31.754742412140576</v>
      </c>
      <c r="Q48">
        <v>2.9974160206718343</v>
      </c>
      <c r="R48">
        <v>7.7248179775280903</v>
      </c>
      <c r="S48">
        <v>3</v>
      </c>
      <c r="T48">
        <v>0</v>
      </c>
      <c r="U48">
        <v>51.771282946092391</v>
      </c>
      <c r="V48">
        <v>6.3639735099337749</v>
      </c>
      <c r="W48">
        <v>13.035369918349808</v>
      </c>
      <c r="X48">
        <v>30.167793912492073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0</v>
      </c>
      <c r="AE48">
        <v>10.07616</v>
      </c>
      <c r="AF48">
        <v>2.7225000000000001</v>
      </c>
      <c r="AG48">
        <v>12.418404960000002</v>
      </c>
      <c r="AH48">
        <v>5.8108000000000004</v>
      </c>
      <c r="AI48">
        <v>0</v>
      </c>
      <c r="AJ48">
        <v>0</v>
      </c>
      <c r="AK48">
        <v>7.9417199999999992</v>
      </c>
      <c r="AL48">
        <v>0</v>
      </c>
      <c r="AM48">
        <v>0</v>
      </c>
      <c r="AN48">
        <v>0.78432999999999997</v>
      </c>
      <c r="AO48">
        <v>3.3373704000000002</v>
      </c>
      <c r="AP48">
        <v>3.1442125570498551</v>
      </c>
      <c r="AQ48">
        <v>0</v>
      </c>
      <c r="AR48">
        <v>2.7096000000000005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557.40897535379622</v>
      </c>
      <c r="DN48">
        <v>18.48642643274945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9.360508834903861</v>
      </c>
      <c r="L49">
        <v>317.99945622620987</v>
      </c>
      <c r="M49">
        <v>28.225042111173501</v>
      </c>
      <c r="N49">
        <v>17.98</v>
      </c>
      <c r="O49">
        <v>0</v>
      </c>
      <c r="P49">
        <v>31.754742412140576</v>
      </c>
      <c r="Q49">
        <v>2.9974160206718343</v>
      </c>
      <c r="R49">
        <v>7.7248179775280903</v>
      </c>
      <c r="S49">
        <v>3</v>
      </c>
      <c r="T49">
        <v>0</v>
      </c>
      <c r="U49">
        <v>51.771282946092391</v>
      </c>
      <c r="V49">
        <v>6.3639735099337749</v>
      </c>
      <c r="W49">
        <v>10.870922957867583</v>
      </c>
      <c r="X49">
        <v>30.085007383252105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0</v>
      </c>
      <c r="AE49">
        <v>10.07616</v>
      </c>
      <c r="AF49">
        <v>2.7225000000000001</v>
      </c>
      <c r="AG49">
        <v>12.418404960000002</v>
      </c>
      <c r="AH49">
        <v>5.8108000000000004</v>
      </c>
      <c r="AI49">
        <v>0</v>
      </c>
      <c r="AJ49">
        <v>0</v>
      </c>
      <c r="AK49">
        <v>7.9417199999999992</v>
      </c>
      <c r="AL49">
        <v>0</v>
      </c>
      <c r="AM49">
        <v>0</v>
      </c>
      <c r="AN49">
        <v>0.78432999999999997</v>
      </c>
      <c r="AO49">
        <v>3.3373704000000002</v>
      </c>
      <c r="AP49">
        <v>3.1442125570498551</v>
      </c>
      <c r="AQ49">
        <v>0</v>
      </c>
      <c r="AR49">
        <v>2.7096000000000005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555.23387793375298</v>
      </c>
      <c r="DN49">
        <v>18.414290363070553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9.360508834903861</v>
      </c>
      <c r="L50">
        <v>317.99945622620987</v>
      </c>
      <c r="M50">
        <v>28.225042111173501</v>
      </c>
      <c r="N50">
        <v>17.98</v>
      </c>
      <c r="O50">
        <v>0</v>
      </c>
      <c r="P50">
        <v>31.754742412140576</v>
      </c>
      <c r="Q50">
        <v>2.9974160206718343</v>
      </c>
      <c r="R50">
        <v>7.7248179775280903</v>
      </c>
      <c r="S50">
        <v>3</v>
      </c>
      <c r="T50">
        <v>0</v>
      </c>
      <c r="U50">
        <v>51.771282946092391</v>
      </c>
      <c r="V50">
        <v>6.3639735099337749</v>
      </c>
      <c r="W50">
        <v>13.0399429390681</v>
      </c>
      <c r="X50">
        <v>30.167212371134021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0</v>
      </c>
      <c r="AE50">
        <v>10.07616</v>
      </c>
      <c r="AF50">
        <v>2.7225000000000001</v>
      </c>
      <c r="AG50">
        <v>12.418404960000002</v>
      </c>
      <c r="AH50">
        <v>5.8108000000000004</v>
      </c>
      <c r="AI50">
        <v>0</v>
      </c>
      <c r="AJ50">
        <v>0</v>
      </c>
      <c r="AK50">
        <v>7.9417199999999992</v>
      </c>
      <c r="AL50">
        <v>0</v>
      </c>
      <c r="AM50">
        <v>0</v>
      </c>
      <c r="AN50">
        <v>0.78432999999999997</v>
      </c>
      <c r="AO50">
        <v>3.3373704000000002</v>
      </c>
      <c r="AP50">
        <v>3.1442125570498551</v>
      </c>
      <c r="AQ50">
        <v>0</v>
      </c>
      <c r="AR50">
        <v>2.7096000000000005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557.4128381620618</v>
      </c>
      <c r="DN50">
        <v>18.48655510384415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9.3605360391608396</v>
      </c>
      <c r="L51">
        <v>317.99945622620987</v>
      </c>
      <c r="M51">
        <v>28.225042111173501</v>
      </c>
      <c r="N51">
        <v>17.98</v>
      </c>
      <c r="O51">
        <v>0</v>
      </c>
      <c r="P51">
        <v>31.754742412140576</v>
      </c>
      <c r="Q51">
        <v>2.9974160206718343</v>
      </c>
      <c r="R51">
        <v>7.7248179775280903</v>
      </c>
      <c r="S51">
        <v>3</v>
      </c>
      <c r="T51">
        <v>0</v>
      </c>
      <c r="U51">
        <v>51.771282946092391</v>
      </c>
      <c r="V51">
        <v>6.3552533992583431</v>
      </c>
      <c r="W51">
        <v>13.0399429390681</v>
      </c>
      <c r="X51">
        <v>30.167212371134021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10.07616</v>
      </c>
      <c r="AF51">
        <v>2.7225000000000001</v>
      </c>
      <c r="AG51">
        <v>12.418404960000002</v>
      </c>
      <c r="AH51">
        <v>5.8108000000000004</v>
      </c>
      <c r="AI51">
        <v>0</v>
      </c>
      <c r="AJ51">
        <v>0</v>
      </c>
      <c r="AK51">
        <v>7.9417199999999992</v>
      </c>
      <c r="AL51">
        <v>0</v>
      </c>
      <c r="AM51">
        <v>0</v>
      </c>
      <c r="AN51">
        <v>0.78432999999999997</v>
      </c>
      <c r="AO51">
        <v>3.3373704000000002</v>
      </c>
      <c r="AP51">
        <v>2.7511859874186233</v>
      </c>
      <c r="AQ51">
        <v>0</v>
      </c>
      <c r="AR51">
        <v>2.7096000000000005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553.46119711281244</v>
      </c>
      <c r="DN51">
        <v>18.355476677043669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9.3605360391608396</v>
      </c>
      <c r="L52">
        <v>317.99945622620987</v>
      </c>
      <c r="M52">
        <v>28.225042111173501</v>
      </c>
      <c r="N52">
        <v>17.98</v>
      </c>
      <c r="O52">
        <v>0</v>
      </c>
      <c r="P52">
        <v>31.754742412140576</v>
      </c>
      <c r="Q52">
        <v>2.9974160206718343</v>
      </c>
      <c r="R52">
        <v>7.7248179775280903</v>
      </c>
      <c r="S52">
        <v>3</v>
      </c>
      <c r="T52">
        <v>0</v>
      </c>
      <c r="U52">
        <v>51.771282946092391</v>
      </c>
      <c r="V52">
        <v>6.3552533992583431</v>
      </c>
      <c r="W52">
        <v>13.0399429390681</v>
      </c>
      <c r="X52">
        <v>30.167212371134021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10.07616</v>
      </c>
      <c r="AF52">
        <v>2.7225000000000001</v>
      </c>
      <c r="AG52">
        <v>12.418404960000002</v>
      </c>
      <c r="AH52">
        <v>5.8108000000000004</v>
      </c>
      <c r="AI52">
        <v>0</v>
      </c>
      <c r="AJ52">
        <v>0</v>
      </c>
      <c r="AK52">
        <v>7.9417199999999992</v>
      </c>
      <c r="AL52">
        <v>0</v>
      </c>
      <c r="AM52">
        <v>0</v>
      </c>
      <c r="AN52">
        <v>0.78432999999999997</v>
      </c>
      <c r="AO52">
        <v>3.3373704000000002</v>
      </c>
      <c r="AP52">
        <v>2.7511859874186233</v>
      </c>
      <c r="AQ52">
        <v>0</v>
      </c>
      <c r="AR52">
        <v>2.7096000000000005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553.46119711281244</v>
      </c>
      <c r="DN52">
        <v>18.355476677043669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9.3605360391608396</v>
      </c>
      <c r="L53">
        <v>317.99945622620987</v>
      </c>
      <c r="M53">
        <v>28.225042111173501</v>
      </c>
      <c r="N53">
        <v>17.98</v>
      </c>
      <c r="O53">
        <v>0</v>
      </c>
      <c r="P53">
        <v>31.754742412140576</v>
      </c>
      <c r="Q53">
        <v>2.9974160206718343</v>
      </c>
      <c r="R53">
        <v>7.4782538616521155</v>
      </c>
      <c r="S53">
        <v>3</v>
      </c>
      <c r="T53">
        <v>0</v>
      </c>
      <c r="U53">
        <v>51.771282946092391</v>
      </c>
      <c r="V53">
        <v>5.5706975409836064</v>
      </c>
      <c r="W53">
        <v>13.0399429390681</v>
      </c>
      <c r="X53">
        <v>30.167212371134021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10.07616</v>
      </c>
      <c r="AF53">
        <v>2.7225000000000001</v>
      </c>
      <c r="AG53">
        <v>12.418404960000002</v>
      </c>
      <c r="AH53">
        <v>5.8108000000000004</v>
      </c>
      <c r="AI53">
        <v>0</v>
      </c>
      <c r="AJ53">
        <v>0</v>
      </c>
      <c r="AK53">
        <v>7.9417199999999992</v>
      </c>
      <c r="AL53">
        <v>0</v>
      </c>
      <c r="AM53">
        <v>0</v>
      </c>
      <c r="AN53">
        <v>0.78432999999999997</v>
      </c>
      <c r="AO53">
        <v>3.3373704000000002</v>
      </c>
      <c r="AP53">
        <v>2.7511859874186233</v>
      </c>
      <c r="AQ53">
        <v>0</v>
      </c>
      <c r="AR53">
        <v>2.7096000000000005</v>
      </c>
      <c r="AS53">
        <v>2.8889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552.46317637973766</v>
      </c>
      <c r="DN53">
        <v>18.322377435967681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9.3605360391608396</v>
      </c>
      <c r="L54">
        <v>317.99945622620987</v>
      </c>
      <c r="M54">
        <v>28.225042111173501</v>
      </c>
      <c r="N54">
        <v>17.98</v>
      </c>
      <c r="O54">
        <v>0</v>
      </c>
      <c r="P54">
        <v>31.754742412140576</v>
      </c>
      <c r="Q54">
        <v>2.9974160206718343</v>
      </c>
      <c r="R54">
        <v>7.4782538616521155</v>
      </c>
      <c r="S54">
        <v>3</v>
      </c>
      <c r="T54">
        <v>0</v>
      </c>
      <c r="U54">
        <v>51.771282946092391</v>
      </c>
      <c r="V54">
        <v>5.5706975409836064</v>
      </c>
      <c r="W54">
        <v>13.035369918349808</v>
      </c>
      <c r="X54">
        <v>30.167793912492073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10.07616</v>
      </c>
      <c r="AF54">
        <v>2.7225000000000001</v>
      </c>
      <c r="AG54">
        <v>12.418404960000002</v>
      </c>
      <c r="AH54">
        <v>11.621600000000001</v>
      </c>
      <c r="AI54">
        <v>0</v>
      </c>
      <c r="AJ54">
        <v>0</v>
      </c>
      <c r="AK54">
        <v>7.9417199999999992</v>
      </c>
      <c r="AL54">
        <v>0</v>
      </c>
      <c r="AM54">
        <v>0</v>
      </c>
      <c r="AN54">
        <v>0.78432999999999997</v>
      </c>
      <c r="AO54">
        <v>3.3373704000000002</v>
      </c>
      <c r="AP54">
        <v>2.7511859874186233</v>
      </c>
      <c r="AQ54">
        <v>0</v>
      </c>
      <c r="AR54">
        <v>14.902800000000004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570.08511098672693</v>
      </c>
      <c r="DN54">
        <v>18.906801349618128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317.99945622620987</v>
      </c>
      <c r="M55">
        <v>28.225042111173501</v>
      </c>
      <c r="N55">
        <v>17.98</v>
      </c>
      <c r="O55">
        <v>0</v>
      </c>
      <c r="P55">
        <v>31.754742412140576</v>
      </c>
      <c r="Q55">
        <v>2.9974160206718343</v>
      </c>
      <c r="R55">
        <v>2.9962085308056876</v>
      </c>
      <c r="S55">
        <v>3</v>
      </c>
      <c r="T55">
        <v>0</v>
      </c>
      <c r="U55">
        <v>51.771282946092391</v>
      </c>
      <c r="V55">
        <v>0</v>
      </c>
      <c r="W55">
        <v>13.035369918349808</v>
      </c>
      <c r="X55">
        <v>30.167793912492073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10.07616</v>
      </c>
      <c r="AF55">
        <v>2.7225000000000001</v>
      </c>
      <c r="AG55">
        <v>12.418404960000002</v>
      </c>
      <c r="AH55">
        <v>11.621600000000001</v>
      </c>
      <c r="AI55">
        <v>0</v>
      </c>
      <c r="AJ55">
        <v>0</v>
      </c>
      <c r="AK55">
        <v>7.9417199999999992</v>
      </c>
      <c r="AL55">
        <v>0</v>
      </c>
      <c r="AM55">
        <v>0</v>
      </c>
      <c r="AN55">
        <v>0.78432999999999997</v>
      </c>
      <c r="AO55">
        <v>3.3373704000000002</v>
      </c>
      <c r="AP55">
        <v>3.5372391266810874</v>
      </c>
      <c r="AQ55">
        <v>0</v>
      </c>
      <c r="AR55">
        <v>14.902800000000004</v>
      </c>
      <c r="AS55">
        <v>3.0952500000000005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552.05577284021547</v>
      </c>
      <c r="DN55">
        <v>18.308913724401371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317.99945622620987</v>
      </c>
      <c r="M56">
        <v>28.225042111173501</v>
      </c>
      <c r="N56">
        <v>17.98</v>
      </c>
      <c r="O56">
        <v>0</v>
      </c>
      <c r="P56">
        <v>31.754742412140576</v>
      </c>
      <c r="Q56">
        <v>2.9974160206718343</v>
      </c>
      <c r="R56">
        <v>2.9962085308056876</v>
      </c>
      <c r="S56">
        <v>3</v>
      </c>
      <c r="T56">
        <v>0</v>
      </c>
      <c r="U56">
        <v>51.771282946092391</v>
      </c>
      <c r="V56">
        <v>0</v>
      </c>
      <c r="W56">
        <v>13.035369918349808</v>
      </c>
      <c r="X56">
        <v>30.167793912492073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10.07616</v>
      </c>
      <c r="AF56">
        <v>2.7225000000000001</v>
      </c>
      <c r="AG56">
        <v>12.418404960000002</v>
      </c>
      <c r="AH56">
        <v>11.621600000000001</v>
      </c>
      <c r="AI56">
        <v>0</v>
      </c>
      <c r="AJ56">
        <v>0</v>
      </c>
      <c r="AK56">
        <v>7.9417199999999992</v>
      </c>
      <c r="AL56">
        <v>0</v>
      </c>
      <c r="AM56">
        <v>0</v>
      </c>
      <c r="AN56">
        <v>0.78432999999999997</v>
      </c>
      <c r="AO56">
        <v>3.3373704000000002</v>
      </c>
      <c r="AP56">
        <v>3.5372391266810874</v>
      </c>
      <c r="AQ56">
        <v>0</v>
      </c>
      <c r="AR56">
        <v>2.7096000000000005</v>
      </c>
      <c r="AS56">
        <v>3.0952500000000005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540.25397474429155</v>
      </c>
      <c r="DN56">
        <v>17.917511820325281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317.99945622620987</v>
      </c>
      <c r="M57">
        <v>28.225042111173501</v>
      </c>
      <c r="N57">
        <v>17.98</v>
      </c>
      <c r="O57">
        <v>0</v>
      </c>
      <c r="P57">
        <v>31.754742412140576</v>
      </c>
      <c r="Q57">
        <v>2.9974160206718343</v>
      </c>
      <c r="R57">
        <v>2.9962085308056876</v>
      </c>
      <c r="S57">
        <v>3</v>
      </c>
      <c r="T57">
        <v>0</v>
      </c>
      <c r="U57">
        <v>51.771282946092391</v>
      </c>
      <c r="V57">
        <v>0</v>
      </c>
      <c r="W57">
        <v>13.035369918349808</v>
      </c>
      <c r="X57">
        <v>30.167793912492073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10.07616</v>
      </c>
      <c r="AF57">
        <v>2.7225000000000001</v>
      </c>
      <c r="AG57">
        <v>12.418404960000002</v>
      </c>
      <c r="AH57">
        <v>11.621600000000001</v>
      </c>
      <c r="AI57">
        <v>0</v>
      </c>
      <c r="AJ57">
        <v>0</v>
      </c>
      <c r="AK57">
        <v>7.9417199999999992</v>
      </c>
      <c r="AL57">
        <v>0</v>
      </c>
      <c r="AM57">
        <v>0</v>
      </c>
      <c r="AN57">
        <v>0.78432999999999997</v>
      </c>
      <c r="AO57">
        <v>3.3373704000000002</v>
      </c>
      <c r="AP57">
        <v>3.7337524114967042</v>
      </c>
      <c r="AQ57">
        <v>0</v>
      </c>
      <c r="AR57">
        <v>2.7096000000000005</v>
      </c>
      <c r="AS57">
        <v>3.0952500000000005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540.44416843277531</v>
      </c>
      <c r="DN57">
        <v>17.923831416657052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317.99945622620987</v>
      </c>
      <c r="M58">
        <v>28.225042111173501</v>
      </c>
      <c r="N58">
        <v>17.98</v>
      </c>
      <c r="O58">
        <v>0</v>
      </c>
      <c r="P58">
        <v>31.754742412140576</v>
      </c>
      <c r="Q58">
        <v>2.9974160206718343</v>
      </c>
      <c r="R58">
        <v>2.9962085308056876</v>
      </c>
      <c r="S58">
        <v>3</v>
      </c>
      <c r="T58">
        <v>0</v>
      </c>
      <c r="U58">
        <v>51.771282946092391</v>
      </c>
      <c r="V58">
        <v>0</v>
      </c>
      <c r="W58">
        <v>13.035369918349808</v>
      </c>
      <c r="X58">
        <v>30.167793912492073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10.07616</v>
      </c>
      <c r="AF58">
        <v>2.7225000000000001</v>
      </c>
      <c r="AG58">
        <v>12.418404960000002</v>
      </c>
      <c r="AH58">
        <v>11.621600000000001</v>
      </c>
      <c r="AI58">
        <v>0</v>
      </c>
      <c r="AJ58">
        <v>0</v>
      </c>
      <c r="AK58">
        <v>7.9417199999999992</v>
      </c>
      <c r="AL58">
        <v>0</v>
      </c>
      <c r="AM58">
        <v>0</v>
      </c>
      <c r="AN58">
        <v>0.78432999999999997</v>
      </c>
      <c r="AO58">
        <v>3.3373704000000002</v>
      </c>
      <c r="AP58">
        <v>3.7337524114967042</v>
      </c>
      <c r="AQ58">
        <v>0</v>
      </c>
      <c r="AR58">
        <v>2.7096000000000005</v>
      </c>
      <c r="AS58">
        <v>3.0952500000000005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540.44416843277531</v>
      </c>
      <c r="DN58">
        <v>17.923831416657052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317.99945622620987</v>
      </c>
      <c r="M59">
        <v>28.225042111173501</v>
      </c>
      <c r="N59">
        <v>17.98</v>
      </c>
      <c r="O59">
        <v>0</v>
      </c>
      <c r="P59">
        <v>31.754742412140576</v>
      </c>
      <c r="Q59">
        <v>2.9974160206718343</v>
      </c>
      <c r="R59">
        <v>2.9973154362416108</v>
      </c>
      <c r="S59">
        <v>3</v>
      </c>
      <c r="T59">
        <v>0</v>
      </c>
      <c r="U59">
        <v>52.638259514633283</v>
      </c>
      <c r="V59">
        <v>0</v>
      </c>
      <c r="W59">
        <v>13.035369918349808</v>
      </c>
      <c r="X59">
        <v>30.167793912492073</v>
      </c>
      <c r="Y59">
        <v>0</v>
      </c>
      <c r="Z59">
        <v>2.0007000000000006</v>
      </c>
      <c r="AA59">
        <v>0</v>
      </c>
      <c r="AB59">
        <v>0</v>
      </c>
      <c r="AC59">
        <v>0</v>
      </c>
      <c r="AD59">
        <v>0</v>
      </c>
      <c r="AE59">
        <v>10.07616</v>
      </c>
      <c r="AF59">
        <v>2.7225000000000001</v>
      </c>
      <c r="AG59">
        <v>12.418404960000002</v>
      </c>
      <c r="AH59">
        <v>11.621600000000001</v>
      </c>
      <c r="AI59">
        <v>0</v>
      </c>
      <c r="AJ59">
        <v>0</v>
      </c>
      <c r="AK59">
        <v>7.9417199999999992</v>
      </c>
      <c r="AL59">
        <v>0</v>
      </c>
      <c r="AM59">
        <v>0</v>
      </c>
      <c r="AN59">
        <v>0.78432999999999997</v>
      </c>
      <c r="AO59">
        <v>3.3373704000000002</v>
      </c>
      <c r="AP59">
        <v>2.7511859874186233</v>
      </c>
      <c r="AQ59">
        <v>0</v>
      </c>
      <c r="AR59">
        <v>2.7096000000000005</v>
      </c>
      <c r="AS59">
        <v>3.0952500000000005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542.26989549334053</v>
      </c>
      <c r="DN59">
        <v>17.984321405990467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317.99945622620987</v>
      </c>
      <c r="M60">
        <v>28.225042111173501</v>
      </c>
      <c r="N60">
        <v>17.98</v>
      </c>
      <c r="O60">
        <v>0</v>
      </c>
      <c r="P60">
        <v>31.754742412140576</v>
      </c>
      <c r="Q60">
        <v>2.9974160206718343</v>
      </c>
      <c r="R60">
        <v>2.9967096913137112</v>
      </c>
      <c r="S60">
        <v>3</v>
      </c>
      <c r="T60">
        <v>0</v>
      </c>
      <c r="U60">
        <v>52.638259514633283</v>
      </c>
      <c r="V60">
        <v>0</v>
      </c>
      <c r="W60">
        <v>13.030029692252512</v>
      </c>
      <c r="X60">
        <v>30.167212371134021</v>
      </c>
      <c r="Y60">
        <v>0</v>
      </c>
      <c r="Z60">
        <v>2.0007000000000006</v>
      </c>
      <c r="AA60">
        <v>0</v>
      </c>
      <c r="AB60">
        <v>0</v>
      </c>
      <c r="AC60">
        <v>0</v>
      </c>
      <c r="AD60">
        <v>0</v>
      </c>
      <c r="AE60">
        <v>10.07616</v>
      </c>
      <c r="AF60">
        <v>2.7225000000000001</v>
      </c>
      <c r="AG60">
        <v>12.418404960000002</v>
      </c>
      <c r="AH60">
        <v>11.621600000000001</v>
      </c>
      <c r="AI60">
        <v>0</v>
      </c>
      <c r="AJ60">
        <v>0</v>
      </c>
      <c r="AK60">
        <v>7.9417199999999992</v>
      </c>
      <c r="AL60">
        <v>0</v>
      </c>
      <c r="AM60">
        <v>0</v>
      </c>
      <c r="AN60">
        <v>0.78432999999999997</v>
      </c>
      <c r="AO60">
        <v>3.3373704000000002</v>
      </c>
      <c r="AP60">
        <v>2.7511859874186233</v>
      </c>
      <c r="AQ60">
        <v>0</v>
      </c>
      <c r="AR60">
        <v>3.387</v>
      </c>
      <c r="AS60">
        <v>3.0952500000000005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542.91923249830597</v>
      </c>
      <c r="DN60">
        <v>18.005856888641841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9.3605360391608396</v>
      </c>
      <c r="L61">
        <v>319.99975973089857</v>
      </c>
      <c r="M61">
        <v>28.225042111173501</v>
      </c>
      <c r="N61">
        <v>17.98</v>
      </c>
      <c r="O61">
        <v>0</v>
      </c>
      <c r="P61">
        <v>31.754742412140576</v>
      </c>
      <c r="Q61">
        <v>2.9974160206718343</v>
      </c>
      <c r="R61">
        <v>7.7226961123110129</v>
      </c>
      <c r="S61">
        <v>3</v>
      </c>
      <c r="T61">
        <v>0</v>
      </c>
      <c r="U61">
        <v>52.638259514633283</v>
      </c>
      <c r="V61">
        <v>5.1602531992687393</v>
      </c>
      <c r="W61">
        <v>13.0399429390681</v>
      </c>
      <c r="X61">
        <v>30.167212371134021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10.07616</v>
      </c>
      <c r="AF61">
        <v>2.7225000000000001</v>
      </c>
      <c r="AG61">
        <v>12.418404960000002</v>
      </c>
      <c r="AH61">
        <v>11.621600000000001</v>
      </c>
      <c r="AI61">
        <v>0</v>
      </c>
      <c r="AJ61">
        <v>0</v>
      </c>
      <c r="AK61">
        <v>7.9417199999999992</v>
      </c>
      <c r="AL61">
        <v>0</v>
      </c>
      <c r="AM61">
        <v>0</v>
      </c>
      <c r="AN61">
        <v>0.78432999999999997</v>
      </c>
      <c r="AO61">
        <v>3.3373704000000002</v>
      </c>
      <c r="AP61">
        <v>2.7511859874186233</v>
      </c>
      <c r="AQ61">
        <v>0</v>
      </c>
      <c r="AR61">
        <v>3.387</v>
      </c>
      <c r="AS61">
        <v>3.0952500000000005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563.49387543099863</v>
      </c>
      <c r="DN61">
        <v>18.688206366880312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9.3604311871039876</v>
      </c>
      <c r="L62">
        <v>339.9998864668483</v>
      </c>
      <c r="M62">
        <v>28.225042111173501</v>
      </c>
      <c r="N62">
        <v>17.98</v>
      </c>
      <c r="O62">
        <v>0</v>
      </c>
      <c r="P62">
        <v>31.754742412140576</v>
      </c>
      <c r="Q62">
        <v>2.9974160206718343</v>
      </c>
      <c r="R62">
        <v>7.7226961123110129</v>
      </c>
      <c r="S62">
        <v>3</v>
      </c>
      <c r="T62">
        <v>0</v>
      </c>
      <c r="U62">
        <v>52.638259514633283</v>
      </c>
      <c r="V62">
        <v>5.565094995759118</v>
      </c>
      <c r="W62">
        <v>13.0399429390681</v>
      </c>
      <c r="X62">
        <v>30.167212371134021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10.07616</v>
      </c>
      <c r="AF62">
        <v>2.7225000000000001</v>
      </c>
      <c r="AG62">
        <v>12.418404960000002</v>
      </c>
      <c r="AH62">
        <v>11.621600000000001</v>
      </c>
      <c r="AI62">
        <v>0</v>
      </c>
      <c r="AJ62">
        <v>0</v>
      </c>
      <c r="AK62">
        <v>7.9417199999999992</v>
      </c>
      <c r="AL62">
        <v>0</v>
      </c>
      <c r="AM62">
        <v>0</v>
      </c>
      <c r="AN62">
        <v>0.78432999999999997</v>
      </c>
      <c r="AO62">
        <v>3.3373704000000002</v>
      </c>
      <c r="AP62">
        <v>2.7511859874186233</v>
      </c>
      <c r="AQ62">
        <v>0</v>
      </c>
      <c r="AR62">
        <v>3.387</v>
      </c>
      <c r="AS62">
        <v>3.0952500000000005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583.24374296109193</v>
      </c>
      <c r="DN62">
        <v>19.343202517170145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9.3604311871039876</v>
      </c>
      <c r="L63">
        <v>339.9998864668483</v>
      </c>
      <c r="M63">
        <v>28.225042111173501</v>
      </c>
      <c r="N63">
        <v>17.98</v>
      </c>
      <c r="O63">
        <v>0</v>
      </c>
      <c r="P63">
        <v>31.754742412140576</v>
      </c>
      <c r="Q63">
        <v>2.9974160206718343</v>
      </c>
      <c r="R63">
        <v>7.7226961123110129</v>
      </c>
      <c r="S63">
        <v>3</v>
      </c>
      <c r="T63">
        <v>0</v>
      </c>
      <c r="U63">
        <v>52.638259514633283</v>
      </c>
      <c r="V63">
        <v>5.565094995759118</v>
      </c>
      <c r="W63">
        <v>13.0399429390681</v>
      </c>
      <c r="X63">
        <v>30.169447362891365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10.07616</v>
      </c>
      <c r="AF63">
        <v>2.7225000000000001</v>
      </c>
      <c r="AG63">
        <v>12.418404960000002</v>
      </c>
      <c r="AH63">
        <v>11.621600000000001</v>
      </c>
      <c r="AI63">
        <v>0</v>
      </c>
      <c r="AJ63">
        <v>0</v>
      </c>
      <c r="AK63">
        <v>7.9417199999999992</v>
      </c>
      <c r="AL63">
        <v>0</v>
      </c>
      <c r="AM63">
        <v>0</v>
      </c>
      <c r="AN63">
        <v>0.78432999999999997</v>
      </c>
      <c r="AO63">
        <v>3.3373704000000002</v>
      </c>
      <c r="AP63">
        <v>2.7511859874186233</v>
      </c>
      <c r="AQ63">
        <v>0</v>
      </c>
      <c r="AR63">
        <v>3.387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583.2459061623091</v>
      </c>
      <c r="DN63">
        <v>19.343274307710413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9.3604311871039876</v>
      </c>
      <c r="L64">
        <v>364.99938912645081</v>
      </c>
      <c r="M64">
        <v>28.225042111173501</v>
      </c>
      <c r="N64">
        <v>17.98</v>
      </c>
      <c r="O64">
        <v>0</v>
      </c>
      <c r="P64">
        <v>31.754742412140576</v>
      </c>
      <c r="Q64">
        <v>2.9974160206718343</v>
      </c>
      <c r="R64">
        <v>7.7226961123110129</v>
      </c>
      <c r="S64">
        <v>3</v>
      </c>
      <c r="T64">
        <v>0</v>
      </c>
      <c r="U64">
        <v>52.638259514633283</v>
      </c>
      <c r="V64">
        <v>5.565094995759118</v>
      </c>
      <c r="W64">
        <v>13.038477995226728</v>
      </c>
      <c r="X64">
        <v>30.169447362891365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10.07616</v>
      </c>
      <c r="AF64">
        <v>2.7225000000000001</v>
      </c>
      <c r="AG64">
        <v>12.418404960000002</v>
      </c>
      <c r="AH64">
        <v>11.621600000000001</v>
      </c>
      <c r="AI64">
        <v>0</v>
      </c>
      <c r="AJ64">
        <v>0</v>
      </c>
      <c r="AK64">
        <v>7.9417199999999992</v>
      </c>
      <c r="AL64">
        <v>0</v>
      </c>
      <c r="AM64">
        <v>0</v>
      </c>
      <c r="AN64">
        <v>0.78432999999999997</v>
      </c>
      <c r="AO64">
        <v>3.3373704000000002</v>
      </c>
      <c r="AP64">
        <v>2.7511859874186233</v>
      </c>
      <c r="AQ64">
        <v>0</v>
      </c>
      <c r="AR64">
        <v>3.387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607.44150695192263</v>
      </c>
      <c r="DN64">
        <v>20.145711233857906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9.3604311871039876</v>
      </c>
      <c r="L65">
        <v>364.99938912645081</v>
      </c>
      <c r="M65">
        <v>28.225042111173501</v>
      </c>
      <c r="N65">
        <v>17.98</v>
      </c>
      <c r="O65">
        <v>0</v>
      </c>
      <c r="P65">
        <v>31.754742412140576</v>
      </c>
      <c r="Q65">
        <v>2.9974160206718343</v>
      </c>
      <c r="R65">
        <v>7.7226961123110129</v>
      </c>
      <c r="S65">
        <v>3</v>
      </c>
      <c r="T65">
        <v>0</v>
      </c>
      <c r="U65">
        <v>52.638259514633283</v>
      </c>
      <c r="V65">
        <v>5.565094995759118</v>
      </c>
      <c r="W65">
        <v>13.038477995226728</v>
      </c>
      <c r="X65">
        <v>30.169447362891365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0</v>
      </c>
      <c r="AE65">
        <v>10.07616</v>
      </c>
      <c r="AF65">
        <v>2.7225000000000001</v>
      </c>
      <c r="AG65">
        <v>12.418404960000002</v>
      </c>
      <c r="AH65">
        <v>11.621600000000001</v>
      </c>
      <c r="AI65">
        <v>0</v>
      </c>
      <c r="AJ65">
        <v>0</v>
      </c>
      <c r="AK65">
        <v>7.9417199999999992</v>
      </c>
      <c r="AL65">
        <v>0</v>
      </c>
      <c r="AM65">
        <v>0</v>
      </c>
      <c r="AN65">
        <v>0.78432999999999997</v>
      </c>
      <c r="AO65">
        <v>3.3373704000000002</v>
      </c>
      <c r="AP65">
        <v>2.7511859874186233</v>
      </c>
      <c r="AQ65">
        <v>0</v>
      </c>
      <c r="AR65">
        <v>3.387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611.00434675987469</v>
      </c>
      <c r="DN65">
        <v>20.263871425905915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9.3604107435757236</v>
      </c>
      <c r="L66">
        <v>425.00028055299532</v>
      </c>
      <c r="M66">
        <v>28.225042111173501</v>
      </c>
      <c r="N66">
        <v>17.98</v>
      </c>
      <c r="O66">
        <v>0</v>
      </c>
      <c r="P66">
        <v>31.754742412140576</v>
      </c>
      <c r="Q66">
        <v>2.9974160206718343</v>
      </c>
      <c r="R66">
        <v>7.6314123953488355</v>
      </c>
      <c r="S66">
        <v>3.0029261575954509</v>
      </c>
      <c r="T66">
        <v>0</v>
      </c>
      <c r="U66">
        <v>52.638259514633283</v>
      </c>
      <c r="V66">
        <v>5.5647071713147422</v>
      </c>
      <c r="W66">
        <v>13.038477995226728</v>
      </c>
      <c r="X66">
        <v>30.169447362891365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0</v>
      </c>
      <c r="AE66">
        <v>10.07616</v>
      </c>
      <c r="AF66">
        <v>2.7225000000000001</v>
      </c>
      <c r="AG66">
        <v>12.418404960000002</v>
      </c>
      <c r="AH66">
        <v>11.621600000000001</v>
      </c>
      <c r="AI66">
        <v>0</v>
      </c>
      <c r="AJ66">
        <v>0</v>
      </c>
      <c r="AK66">
        <v>7.9417199999999992</v>
      </c>
      <c r="AL66">
        <v>0</v>
      </c>
      <c r="AM66">
        <v>0</v>
      </c>
      <c r="AN66">
        <v>0.78432999999999997</v>
      </c>
      <c r="AO66">
        <v>3.3373704000000002</v>
      </c>
      <c r="AP66">
        <v>2.7511859874186233</v>
      </c>
      <c r="AQ66">
        <v>0</v>
      </c>
      <c r="AR66">
        <v>3.387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668.99329305001697</v>
      </c>
      <c r="DN66">
        <v>22.18705073496886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9.3604056773188535</v>
      </c>
      <c r="L67">
        <v>533.48101755763435</v>
      </c>
      <c r="M67">
        <v>28.225042111173501</v>
      </c>
      <c r="N67">
        <v>17.98</v>
      </c>
      <c r="O67">
        <v>0</v>
      </c>
      <c r="P67">
        <v>31.754742412140576</v>
      </c>
      <c r="Q67">
        <v>6.0285954330125824</v>
      </c>
      <c r="R67">
        <v>7.7278498153467376</v>
      </c>
      <c r="S67">
        <v>8.0991795705165401</v>
      </c>
      <c r="T67">
        <v>0</v>
      </c>
      <c r="U67">
        <v>52.638259514633283</v>
      </c>
      <c r="V67">
        <v>5.5647071713147422</v>
      </c>
      <c r="W67">
        <v>13.038477995226728</v>
      </c>
      <c r="X67">
        <v>30.169447362891365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10.07616</v>
      </c>
      <c r="AF67">
        <v>2.7225000000000001</v>
      </c>
      <c r="AG67">
        <v>12.418404960000002</v>
      </c>
      <c r="AH67">
        <v>11.621600000000001</v>
      </c>
      <c r="AI67">
        <v>0</v>
      </c>
      <c r="AJ67">
        <v>0</v>
      </c>
      <c r="AK67">
        <v>7.9417199999999992</v>
      </c>
      <c r="AL67">
        <v>0</v>
      </c>
      <c r="AM67">
        <v>0</v>
      </c>
      <c r="AN67">
        <v>0.78432999999999997</v>
      </c>
      <c r="AO67">
        <v>3.3373704000000002</v>
      </c>
      <c r="AP67">
        <v>3.7337524114967042</v>
      </c>
      <c r="AQ67">
        <v>4.7358499999999992</v>
      </c>
      <c r="AR67">
        <v>2.7096000000000005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789.53761984548703</v>
      </c>
      <c r="DN67">
        <v>26.1849125472189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9.360553271104898</v>
      </c>
      <c r="L68">
        <v>578.49543147914426</v>
      </c>
      <c r="M68">
        <v>28.225042111173501</v>
      </c>
      <c r="N68">
        <v>17.98</v>
      </c>
      <c r="O68">
        <v>0</v>
      </c>
      <c r="P68">
        <v>31.754742412140576</v>
      </c>
      <c r="Q68">
        <v>6.1285579636363634</v>
      </c>
      <c r="R68">
        <v>7.7278498153467376</v>
      </c>
      <c r="S68">
        <v>8.0991795705165401</v>
      </c>
      <c r="T68">
        <v>0</v>
      </c>
      <c r="U68">
        <v>52.638259514633283</v>
      </c>
      <c r="V68">
        <v>5.5647071713147422</v>
      </c>
      <c r="W68">
        <v>13.038477995226728</v>
      </c>
      <c r="X68">
        <v>30.169447362891365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2.79657</v>
      </c>
      <c r="AE68">
        <v>10.07616</v>
      </c>
      <c r="AF68">
        <v>2.7225000000000001</v>
      </c>
      <c r="AG68">
        <v>12.418404960000002</v>
      </c>
      <c r="AH68">
        <v>11.621600000000001</v>
      </c>
      <c r="AI68">
        <v>0</v>
      </c>
      <c r="AJ68">
        <v>0</v>
      </c>
      <c r="AK68">
        <v>7.9417199999999992</v>
      </c>
      <c r="AL68">
        <v>0</v>
      </c>
      <c r="AM68">
        <v>0</v>
      </c>
      <c r="AN68">
        <v>0.78432999999999997</v>
      </c>
      <c r="AO68">
        <v>3.3373704000000002</v>
      </c>
      <c r="AP68">
        <v>3.7337524114967042</v>
      </c>
      <c r="AQ68">
        <v>9.5490199999999987</v>
      </c>
      <c r="AR68">
        <v>2.7096000000000005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837.8626347208957</v>
      </c>
      <c r="DN68">
        <v>27.787591717729782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9.3603835588769968</v>
      </c>
      <c r="L69">
        <v>578.49543147914426</v>
      </c>
      <c r="M69">
        <v>28.225042111173501</v>
      </c>
      <c r="N69">
        <v>17.98</v>
      </c>
      <c r="O69">
        <v>0</v>
      </c>
      <c r="P69">
        <v>31.754742412140576</v>
      </c>
      <c r="Q69">
        <v>6.1285579636363634</v>
      </c>
      <c r="R69">
        <v>7.7278498153467376</v>
      </c>
      <c r="S69">
        <v>8.0991795705165401</v>
      </c>
      <c r="T69">
        <v>0</v>
      </c>
      <c r="U69">
        <v>52.638259514633283</v>
      </c>
      <c r="V69">
        <v>5.5647071713147422</v>
      </c>
      <c r="W69">
        <v>13.038477995226728</v>
      </c>
      <c r="X69">
        <v>30.169447362891365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10.07616</v>
      </c>
      <c r="AF69">
        <v>2.7225000000000001</v>
      </c>
      <c r="AG69">
        <v>12.418404960000002</v>
      </c>
      <c r="AH69">
        <v>11.621600000000001</v>
      </c>
      <c r="AI69">
        <v>0</v>
      </c>
      <c r="AJ69">
        <v>0</v>
      </c>
      <c r="AK69">
        <v>7.9417199999999992</v>
      </c>
      <c r="AL69">
        <v>0</v>
      </c>
      <c r="AM69">
        <v>0</v>
      </c>
      <c r="AN69">
        <v>0.78432999999999997</v>
      </c>
      <c r="AO69">
        <v>3.3373704000000002</v>
      </c>
      <c r="AP69">
        <v>2.8297913013448706</v>
      </c>
      <c r="AQ69">
        <v>14.32353</v>
      </c>
      <c r="AR69">
        <v>2.7096000000000005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839.67235031743303</v>
      </c>
      <c r="DN69">
        <v>27.847555298812722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9.3604300163869603</v>
      </c>
      <c r="L70">
        <v>578.49543147914426</v>
      </c>
      <c r="M70">
        <v>28.225042111173501</v>
      </c>
      <c r="N70">
        <v>17.98</v>
      </c>
      <c r="O70">
        <v>0</v>
      </c>
      <c r="P70">
        <v>31.754742412140576</v>
      </c>
      <c r="Q70">
        <v>6.1285579636363634</v>
      </c>
      <c r="R70">
        <v>7.7278498153467376</v>
      </c>
      <c r="S70">
        <v>8.0991795705165401</v>
      </c>
      <c r="T70">
        <v>0</v>
      </c>
      <c r="U70">
        <v>52.638259514633283</v>
      </c>
      <c r="V70">
        <v>5.5647071713147422</v>
      </c>
      <c r="W70">
        <v>13.038477995226728</v>
      </c>
      <c r="X70">
        <v>30.169447362891365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10.07616</v>
      </c>
      <c r="AF70">
        <v>2.7225000000000001</v>
      </c>
      <c r="AG70">
        <v>12.418404960000002</v>
      </c>
      <c r="AH70">
        <v>11.621600000000001</v>
      </c>
      <c r="AI70">
        <v>0</v>
      </c>
      <c r="AJ70">
        <v>0</v>
      </c>
      <c r="AK70">
        <v>7.9417199999999992</v>
      </c>
      <c r="AL70">
        <v>0</v>
      </c>
      <c r="AM70">
        <v>0</v>
      </c>
      <c r="AN70">
        <v>0.78432999999999997</v>
      </c>
      <c r="AO70">
        <v>3.3373704000000002</v>
      </c>
      <c r="AP70">
        <v>2.8297913013448706</v>
      </c>
      <c r="AQ70">
        <v>14.32353</v>
      </c>
      <c r="AR70">
        <v>2.7096000000000005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839.67239528427422</v>
      </c>
      <c r="DN70">
        <v>27.847556789481644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9.3605408224894315</v>
      </c>
      <c r="L71">
        <v>578.49543147914426</v>
      </c>
      <c r="M71">
        <v>28.225042111173501</v>
      </c>
      <c r="N71">
        <v>17.98</v>
      </c>
      <c r="O71">
        <v>0</v>
      </c>
      <c r="P71">
        <v>31.754742412140576</v>
      </c>
      <c r="Q71">
        <v>6.1285579636363634</v>
      </c>
      <c r="R71">
        <v>7.7278498153467376</v>
      </c>
      <c r="S71">
        <v>8.0991795705165401</v>
      </c>
      <c r="T71">
        <v>0</v>
      </c>
      <c r="U71">
        <v>52.638259514633283</v>
      </c>
      <c r="V71">
        <v>5.5647071713147422</v>
      </c>
      <c r="W71">
        <v>13.038477995226728</v>
      </c>
      <c r="X71">
        <v>30.169447362891365</v>
      </c>
      <c r="Y71">
        <v>0</v>
      </c>
      <c r="Z71">
        <v>0</v>
      </c>
      <c r="AA71">
        <v>1.9387121123326845</v>
      </c>
      <c r="AB71">
        <v>3.6809999999999996</v>
      </c>
      <c r="AC71">
        <v>0</v>
      </c>
      <c r="AD71">
        <v>4.8635999999999999</v>
      </c>
      <c r="AE71">
        <v>10.07616</v>
      </c>
      <c r="AF71">
        <v>2.7225000000000001</v>
      </c>
      <c r="AG71">
        <v>12.418404960000002</v>
      </c>
      <c r="AH71">
        <v>11.621600000000001</v>
      </c>
      <c r="AI71">
        <v>0</v>
      </c>
      <c r="AJ71">
        <v>0</v>
      </c>
      <c r="AK71">
        <v>7.9417199999999992</v>
      </c>
      <c r="AL71">
        <v>0</v>
      </c>
      <c r="AM71">
        <v>0</v>
      </c>
      <c r="AN71">
        <v>0.78432999999999997</v>
      </c>
      <c r="AO71">
        <v>3.3373704000000002</v>
      </c>
      <c r="AP71">
        <v>2.8297913013448706</v>
      </c>
      <c r="AQ71">
        <v>19.098039999999997</v>
      </c>
      <c r="AR71">
        <v>2.7096000000000005</v>
      </c>
      <c r="AS71">
        <v>3.0952500000000005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848.17086456947857</v>
      </c>
      <c r="DN71">
        <v>28.129450422712452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9.3604543719639146</v>
      </c>
      <c r="L72">
        <v>578.49543147914426</v>
      </c>
      <c r="M72">
        <v>28.225042111173501</v>
      </c>
      <c r="N72">
        <v>17.98</v>
      </c>
      <c r="O72">
        <v>0</v>
      </c>
      <c r="P72">
        <v>31.754742412140576</v>
      </c>
      <c r="Q72">
        <v>6.1285579636363634</v>
      </c>
      <c r="R72">
        <v>7.7278498153467376</v>
      </c>
      <c r="S72">
        <v>8.0991795705165401</v>
      </c>
      <c r="T72">
        <v>0</v>
      </c>
      <c r="U72">
        <v>52.638259514633283</v>
      </c>
      <c r="V72">
        <v>5.5647071713147422</v>
      </c>
      <c r="W72">
        <v>13.038477995226728</v>
      </c>
      <c r="X72">
        <v>30.169447362891365</v>
      </c>
      <c r="Y72">
        <v>0</v>
      </c>
      <c r="Z72">
        <v>0</v>
      </c>
      <c r="AA72">
        <v>3.2182621064722556</v>
      </c>
      <c r="AB72">
        <v>3.6809999999999996</v>
      </c>
      <c r="AC72">
        <v>0</v>
      </c>
      <c r="AD72">
        <v>5.6061095999999999</v>
      </c>
      <c r="AE72">
        <v>10.07616</v>
      </c>
      <c r="AF72">
        <v>2.7225000000000001</v>
      </c>
      <c r="AG72">
        <v>12.418404960000002</v>
      </c>
      <c r="AH72">
        <v>11.621600000000001</v>
      </c>
      <c r="AI72">
        <v>0.97650000000000015</v>
      </c>
      <c r="AJ72">
        <v>0</v>
      </c>
      <c r="AK72">
        <v>7.9417199999999992</v>
      </c>
      <c r="AL72">
        <v>0</v>
      </c>
      <c r="AM72">
        <v>0</v>
      </c>
      <c r="AN72">
        <v>0.78432999999999997</v>
      </c>
      <c r="AO72">
        <v>3.3373704000000002</v>
      </c>
      <c r="AP72">
        <v>2.8297913013448706</v>
      </c>
      <c r="AQ72">
        <v>19.098039999999997</v>
      </c>
      <c r="AR72">
        <v>2.7096000000000005</v>
      </c>
      <c r="AS72">
        <v>3.0952500000000005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851.07305741242169</v>
      </c>
      <c r="DN72">
        <v>28.225730723383251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9.3605491659820697</v>
      </c>
      <c r="L73">
        <v>578.49543147914426</v>
      </c>
      <c r="M73">
        <v>28.225042111173501</v>
      </c>
      <c r="N73">
        <v>17.98</v>
      </c>
      <c r="O73">
        <v>0</v>
      </c>
      <c r="P73">
        <v>31.754742412140576</v>
      </c>
      <c r="Q73">
        <v>6.1285579636363634</v>
      </c>
      <c r="R73">
        <v>7.7278498153467376</v>
      </c>
      <c r="S73">
        <v>8.0991795705165401</v>
      </c>
      <c r="T73">
        <v>0</v>
      </c>
      <c r="U73">
        <v>52.638259514633283</v>
      </c>
      <c r="V73">
        <v>5.9211423694539089</v>
      </c>
      <c r="W73">
        <v>13.038477995226728</v>
      </c>
      <c r="X73">
        <v>30.169447362891365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8.3897099999999991</v>
      </c>
      <c r="AE73">
        <v>10.07616</v>
      </c>
      <c r="AF73">
        <v>2.7225000000000001</v>
      </c>
      <c r="AG73">
        <v>12.418404960000002</v>
      </c>
      <c r="AH73">
        <v>17.432400000000001</v>
      </c>
      <c r="AI73">
        <v>1.9530000000000003</v>
      </c>
      <c r="AJ73">
        <v>0</v>
      </c>
      <c r="AK73">
        <v>7.9417199999999992</v>
      </c>
      <c r="AL73">
        <v>0</v>
      </c>
      <c r="AM73">
        <v>0</v>
      </c>
      <c r="AN73">
        <v>0.78432999999999997</v>
      </c>
      <c r="AO73">
        <v>3.3373704000000002</v>
      </c>
      <c r="AP73">
        <v>2.8297913013448706</v>
      </c>
      <c r="AQ73">
        <v>19.098039999999997</v>
      </c>
      <c r="AR73">
        <v>2.7096000000000005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865.90956680611191</v>
      </c>
      <c r="DN73">
        <v>28.717903666809391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9.3603896525013042</v>
      </c>
      <c r="L74">
        <v>578.49543147914426</v>
      </c>
      <c r="M74">
        <v>28.225042111173501</v>
      </c>
      <c r="N74">
        <v>17.98</v>
      </c>
      <c r="O74">
        <v>0</v>
      </c>
      <c r="P74">
        <v>31.754742412140576</v>
      </c>
      <c r="Q74">
        <v>6.1285579636363634</v>
      </c>
      <c r="R74">
        <v>7.7278498153467376</v>
      </c>
      <c r="S74">
        <v>8.0991795705165401</v>
      </c>
      <c r="T74">
        <v>0</v>
      </c>
      <c r="U74">
        <v>52.638259514633283</v>
      </c>
      <c r="V74">
        <v>6.2876975348605573</v>
      </c>
      <c r="W74">
        <v>13.038477995226728</v>
      </c>
      <c r="X74">
        <v>30.169447362891365</v>
      </c>
      <c r="Y74">
        <v>0</v>
      </c>
      <c r="Z74">
        <v>0</v>
      </c>
      <c r="AA74">
        <v>8.6195140514311142</v>
      </c>
      <c r="AB74">
        <v>3.6809999999999996</v>
      </c>
      <c r="AC74">
        <v>2.9693200000000006</v>
      </c>
      <c r="AD74">
        <v>11.212219200000002</v>
      </c>
      <c r="AE74">
        <v>10.07616</v>
      </c>
      <c r="AF74">
        <v>2.7225000000000001</v>
      </c>
      <c r="AG74">
        <v>12.418404960000002</v>
      </c>
      <c r="AH74">
        <v>23.243200000000002</v>
      </c>
      <c r="AI74">
        <v>10.033732799999999</v>
      </c>
      <c r="AJ74">
        <v>0</v>
      </c>
      <c r="AK74">
        <v>7.9417199999999992</v>
      </c>
      <c r="AL74">
        <v>0</v>
      </c>
      <c r="AM74">
        <v>0</v>
      </c>
      <c r="AN74">
        <v>0.78432999999999997</v>
      </c>
      <c r="AO74">
        <v>3.3373704000000002</v>
      </c>
      <c r="AP74">
        <v>2.8297913013448706</v>
      </c>
      <c r="AQ74">
        <v>19.098039999999997</v>
      </c>
      <c r="AR74">
        <v>2.7096000000000005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885.3157272977146</v>
      </c>
      <c r="DN74">
        <v>29.361500827132673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9.3604737365368695</v>
      </c>
      <c r="L75">
        <v>578.49543147914426</v>
      </c>
      <c r="M75">
        <v>28.225042111173501</v>
      </c>
      <c r="N75">
        <v>17.98</v>
      </c>
      <c r="O75">
        <v>0</v>
      </c>
      <c r="P75">
        <v>31.754742412140576</v>
      </c>
      <c r="Q75">
        <v>6.1285579636363634</v>
      </c>
      <c r="R75">
        <v>7.7278498153467376</v>
      </c>
      <c r="S75">
        <v>8.0991795705165401</v>
      </c>
      <c r="T75">
        <v>0</v>
      </c>
      <c r="U75">
        <v>52.638259514633283</v>
      </c>
      <c r="V75">
        <v>6.2876975348605573</v>
      </c>
      <c r="W75">
        <v>13.038477995226728</v>
      </c>
      <c r="X75">
        <v>30.169447362891365</v>
      </c>
      <c r="Y75">
        <v>0</v>
      </c>
      <c r="Z75">
        <v>0.33750000000000002</v>
      </c>
      <c r="AA75">
        <v>8.6195140514311142</v>
      </c>
      <c r="AB75">
        <v>8.0572999999999997</v>
      </c>
      <c r="AC75">
        <v>5.9386399999999995</v>
      </c>
      <c r="AD75">
        <v>11.212219200000002</v>
      </c>
      <c r="AE75">
        <v>15.166195200000002</v>
      </c>
      <c r="AF75">
        <v>2.7225000000000001</v>
      </c>
      <c r="AG75">
        <v>12.418404960000002</v>
      </c>
      <c r="AH75">
        <v>31.959400000000002</v>
      </c>
      <c r="AI75">
        <v>10.033732799999999</v>
      </c>
      <c r="AJ75">
        <v>0</v>
      </c>
      <c r="AK75">
        <v>7.9417199999999992</v>
      </c>
      <c r="AL75">
        <v>0</v>
      </c>
      <c r="AM75">
        <v>1.3946899999999998</v>
      </c>
      <c r="AN75">
        <v>0.78432999999999997</v>
      </c>
      <c r="AO75">
        <v>3.3373704000000002</v>
      </c>
      <c r="AP75">
        <v>2.8297913013448706</v>
      </c>
      <c r="AQ75">
        <v>19.098039999999997</v>
      </c>
      <c r="AR75">
        <v>2.7096000000000005</v>
      </c>
      <c r="AS75">
        <v>3.0952500000000005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907.46527635594248</v>
      </c>
      <c r="DN75">
        <v>30.096081052940104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9.3604292218673937</v>
      </c>
      <c r="L76">
        <v>578.49543147914426</v>
      </c>
      <c r="M76">
        <v>28.225042111173501</v>
      </c>
      <c r="N76">
        <v>17.98</v>
      </c>
      <c r="O76">
        <v>0</v>
      </c>
      <c r="P76">
        <v>31.754742412140576</v>
      </c>
      <c r="Q76">
        <v>6.1285579636363634</v>
      </c>
      <c r="R76">
        <v>7.7278498153467376</v>
      </c>
      <c r="S76">
        <v>8.0991795705165401</v>
      </c>
      <c r="T76">
        <v>0</v>
      </c>
      <c r="U76">
        <v>52.638259514633283</v>
      </c>
      <c r="V76">
        <v>6.2876975348605573</v>
      </c>
      <c r="W76">
        <v>13.038477995226728</v>
      </c>
      <c r="X76">
        <v>30.169447362891365</v>
      </c>
      <c r="Y76">
        <v>0</v>
      </c>
      <c r="Z76">
        <v>6.0021000000000004</v>
      </c>
      <c r="AA76">
        <v>12.929271077146673</v>
      </c>
      <c r="AB76">
        <v>12.12276</v>
      </c>
      <c r="AC76">
        <v>8.9169460386367199</v>
      </c>
      <c r="AD76">
        <v>11.212219200000002</v>
      </c>
      <c r="AE76">
        <v>15.166195200000002</v>
      </c>
      <c r="AF76">
        <v>6.049999999999998</v>
      </c>
      <c r="AG76">
        <v>12.418404960000002</v>
      </c>
      <c r="AH76">
        <v>43.058028000000007</v>
      </c>
      <c r="AI76">
        <v>10.033732799999999</v>
      </c>
      <c r="AJ76">
        <v>0</v>
      </c>
      <c r="AK76">
        <v>7.9417199999999992</v>
      </c>
      <c r="AL76">
        <v>0</v>
      </c>
      <c r="AM76">
        <v>4.8491040000000005</v>
      </c>
      <c r="AN76">
        <v>0.78432999999999997</v>
      </c>
      <c r="AO76">
        <v>3.3373704000000002</v>
      </c>
      <c r="AP76">
        <v>2.8297913013448706</v>
      </c>
      <c r="AQ76">
        <v>19.098039999999997</v>
      </c>
      <c r="AR76">
        <v>2.7096000000000005</v>
      </c>
      <c r="AS76">
        <v>3.0952500000000005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941.24355350003384</v>
      </c>
      <c r="DN76">
        <v>31.21642445853189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9.3603392123833604</v>
      </c>
      <c r="L77">
        <v>578.49543147914426</v>
      </c>
      <c r="M77">
        <v>28.225042111173501</v>
      </c>
      <c r="N77">
        <v>17.98</v>
      </c>
      <c r="O77">
        <v>0</v>
      </c>
      <c r="P77">
        <v>31.754742412140576</v>
      </c>
      <c r="Q77">
        <v>6.1285579636363634</v>
      </c>
      <c r="R77">
        <v>7.7278498153467376</v>
      </c>
      <c r="S77">
        <v>8.0991795705165401</v>
      </c>
      <c r="T77">
        <v>0</v>
      </c>
      <c r="U77">
        <v>52.638259514633283</v>
      </c>
      <c r="V77">
        <v>6.2876975348605573</v>
      </c>
      <c r="W77">
        <v>13.038477995226728</v>
      </c>
      <c r="X77">
        <v>30.169447362891365</v>
      </c>
      <c r="Y77">
        <v>0</v>
      </c>
      <c r="Z77">
        <v>6.0021000000000004</v>
      </c>
      <c r="AA77">
        <v>12.929271077146673</v>
      </c>
      <c r="AB77">
        <v>12.12276</v>
      </c>
      <c r="AC77">
        <v>8.9169460386367199</v>
      </c>
      <c r="AD77">
        <v>11.212219200000002</v>
      </c>
      <c r="AE77">
        <v>15.166195200000002</v>
      </c>
      <c r="AF77">
        <v>6.049999999999998</v>
      </c>
      <c r="AG77">
        <v>12.418404960000002</v>
      </c>
      <c r="AH77">
        <v>43.058028000000007</v>
      </c>
      <c r="AI77">
        <v>10.033732799999999</v>
      </c>
      <c r="AJ77">
        <v>0</v>
      </c>
      <c r="AK77">
        <v>7.9417199999999992</v>
      </c>
      <c r="AL77">
        <v>0</v>
      </c>
      <c r="AM77">
        <v>4.8491040000000005</v>
      </c>
      <c r="AN77">
        <v>0.78432999999999997</v>
      </c>
      <c r="AO77">
        <v>3.6079680000000001</v>
      </c>
      <c r="AP77">
        <v>2.8297913013448706</v>
      </c>
      <c r="AQ77">
        <v>19.098039999999997</v>
      </c>
      <c r="AR77">
        <v>2.7096000000000005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941.50537786509642</v>
      </c>
      <c r="DN77">
        <v>31.225107683985108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9.3603392123833604</v>
      </c>
      <c r="L78">
        <v>578.49543147914426</v>
      </c>
      <c r="M78">
        <v>28.225042111173501</v>
      </c>
      <c r="N78">
        <v>17.98</v>
      </c>
      <c r="O78">
        <v>0</v>
      </c>
      <c r="P78">
        <v>31.754742412140576</v>
      </c>
      <c r="Q78">
        <v>6.1285579636363634</v>
      </c>
      <c r="R78">
        <v>7.7278498153467376</v>
      </c>
      <c r="S78">
        <v>8.0991795705165401</v>
      </c>
      <c r="T78">
        <v>0</v>
      </c>
      <c r="U78">
        <v>52.638259514633283</v>
      </c>
      <c r="V78">
        <v>6.2876975348605573</v>
      </c>
      <c r="W78">
        <v>13.038477995226728</v>
      </c>
      <c r="X78">
        <v>30.169447362891365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6.049999999999998</v>
      </c>
      <c r="AG78">
        <v>12.418404960000002</v>
      </c>
      <c r="AH78">
        <v>43.058028000000007</v>
      </c>
      <c r="AI78">
        <v>10.033732799999999</v>
      </c>
      <c r="AJ78">
        <v>0</v>
      </c>
      <c r="AK78">
        <v>7.9417199999999992</v>
      </c>
      <c r="AL78">
        <v>0</v>
      </c>
      <c r="AM78">
        <v>4.8491040000000005</v>
      </c>
      <c r="AN78">
        <v>0.78432999999999997</v>
      </c>
      <c r="AO78">
        <v>3.6079680000000001</v>
      </c>
      <c r="AP78">
        <v>2.8297913013448706</v>
      </c>
      <c r="AQ78">
        <v>19.098039999999997</v>
      </c>
      <c r="AR78">
        <v>2.7096000000000005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941.50537786509642</v>
      </c>
      <c r="DN78">
        <v>31.225107683985108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9.3603392123833604</v>
      </c>
      <c r="L79">
        <v>578.49433792530726</v>
      </c>
      <c r="M79">
        <v>28.225042111173501</v>
      </c>
      <c r="N79">
        <v>17.98</v>
      </c>
      <c r="O79">
        <v>0</v>
      </c>
      <c r="P79">
        <v>31.754742412140576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52.638259514633283</v>
      </c>
      <c r="V79">
        <v>5.5670703846153842</v>
      </c>
      <c r="W79">
        <v>13.038477995226728</v>
      </c>
      <c r="X79">
        <v>30.169447362891365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6.049999999999998</v>
      </c>
      <c r="AG79">
        <v>12.418404960000002</v>
      </c>
      <c r="AH79">
        <v>43.058028000000007</v>
      </c>
      <c r="AI79">
        <v>10.033732799999999</v>
      </c>
      <c r="AJ79">
        <v>0</v>
      </c>
      <c r="AK79">
        <v>7.9417199999999992</v>
      </c>
      <c r="AL79">
        <v>0</v>
      </c>
      <c r="AM79">
        <v>4.8491040000000005</v>
      </c>
      <c r="AN79">
        <v>0.78432999999999997</v>
      </c>
      <c r="AO79">
        <v>3.6079680000000001</v>
      </c>
      <c r="AP79">
        <v>2.8297913013448706</v>
      </c>
      <c r="AQ79">
        <v>19.098039999999997</v>
      </c>
      <c r="AR79">
        <v>3.387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941.46650296133976</v>
      </c>
      <c r="DN79">
        <v>31.223818042165206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9.3603392123833604</v>
      </c>
      <c r="L80">
        <v>578.49433792530726</v>
      </c>
      <c r="M80">
        <v>28.225042111173501</v>
      </c>
      <c r="N80">
        <v>17.98</v>
      </c>
      <c r="O80">
        <v>0</v>
      </c>
      <c r="P80">
        <v>31.754742412140576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52.638259514633283</v>
      </c>
      <c r="V80">
        <v>5.5670703846153842</v>
      </c>
      <c r="W80">
        <v>13.038477995226728</v>
      </c>
      <c r="X80">
        <v>30.169447362891365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6.049999999999998</v>
      </c>
      <c r="AG80">
        <v>12.418404960000002</v>
      </c>
      <c r="AH80">
        <v>43.058028000000007</v>
      </c>
      <c r="AI80">
        <v>1.1718</v>
      </c>
      <c r="AJ80">
        <v>0</v>
      </c>
      <c r="AK80">
        <v>7.9417199999999992</v>
      </c>
      <c r="AL80">
        <v>0</v>
      </c>
      <c r="AM80">
        <v>4.8491040000000005</v>
      </c>
      <c r="AN80">
        <v>0.78432999999999997</v>
      </c>
      <c r="AO80">
        <v>3.6079680000000001</v>
      </c>
      <c r="AP80">
        <v>2.8297913013448706</v>
      </c>
      <c r="AQ80">
        <v>19.098039999999997</v>
      </c>
      <c r="AR80">
        <v>14.902800000000004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944.0351807326208</v>
      </c>
      <c r="DN80">
        <v>31.309007470884168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9.3603392123833604</v>
      </c>
      <c r="L81">
        <v>578.49433792530726</v>
      </c>
      <c r="M81">
        <v>28.225042111173501</v>
      </c>
      <c r="N81">
        <v>17.98</v>
      </c>
      <c r="O81">
        <v>0</v>
      </c>
      <c r="P81">
        <v>31.754742412140576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52.638259514633283</v>
      </c>
      <c r="V81">
        <v>5.5670703846153842</v>
      </c>
      <c r="W81">
        <v>13.038477995226728</v>
      </c>
      <c r="X81">
        <v>30.169447362891365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6.049999999999998</v>
      </c>
      <c r="AG81">
        <v>12.418404960000002</v>
      </c>
      <c r="AH81">
        <v>43.058028000000007</v>
      </c>
      <c r="AI81">
        <v>0</v>
      </c>
      <c r="AJ81">
        <v>0</v>
      </c>
      <c r="AK81">
        <v>7.9417199999999992</v>
      </c>
      <c r="AL81">
        <v>0</v>
      </c>
      <c r="AM81">
        <v>4.8491040000000005</v>
      </c>
      <c r="AN81">
        <v>0.78432999999999997</v>
      </c>
      <c r="AO81">
        <v>3.6079680000000001</v>
      </c>
      <c r="AP81">
        <v>2.8297913013448706</v>
      </c>
      <c r="AQ81">
        <v>19.098039999999997</v>
      </c>
      <c r="AR81">
        <v>14.902800000000004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942.90099554330425</v>
      </c>
      <c r="DN81">
        <v>31.271392660200746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9.3603392123833604</v>
      </c>
      <c r="L82">
        <v>578.49433792530726</v>
      </c>
      <c r="M82">
        <v>28.225042111173501</v>
      </c>
      <c r="N82">
        <v>17.98</v>
      </c>
      <c r="O82">
        <v>0</v>
      </c>
      <c r="P82">
        <v>31.754742412140576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52.638259514633283</v>
      </c>
      <c r="V82">
        <v>5.5670703846153842</v>
      </c>
      <c r="W82">
        <v>13.038477995226728</v>
      </c>
      <c r="X82">
        <v>30.169447362891365</v>
      </c>
      <c r="Y82">
        <v>0</v>
      </c>
      <c r="Z82">
        <v>2.0007000000000006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6.049999999999998</v>
      </c>
      <c r="AG82">
        <v>12.418404960000002</v>
      </c>
      <c r="AH82">
        <v>43.058028000000007</v>
      </c>
      <c r="AI82">
        <v>0</v>
      </c>
      <c r="AJ82">
        <v>0</v>
      </c>
      <c r="AK82">
        <v>7.9417199999999992</v>
      </c>
      <c r="AL82">
        <v>0</v>
      </c>
      <c r="AM82">
        <v>4.8491040000000005</v>
      </c>
      <c r="AN82">
        <v>0.78432999999999997</v>
      </c>
      <c r="AO82">
        <v>3.6079680000000001</v>
      </c>
      <c r="AP82">
        <v>2.8297913013448706</v>
      </c>
      <c r="AQ82">
        <v>19.098039999999997</v>
      </c>
      <c r="AR82">
        <v>3.387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927.88189767556707</v>
      </c>
      <c r="DN82">
        <v>30.773290527937903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9.3603392123833604</v>
      </c>
      <c r="L83">
        <v>578.49433792530726</v>
      </c>
      <c r="M83">
        <v>28.225042111173501</v>
      </c>
      <c r="N83">
        <v>17.98</v>
      </c>
      <c r="O83">
        <v>0</v>
      </c>
      <c r="P83">
        <v>31.754742412140576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52.638259514633283</v>
      </c>
      <c r="V83">
        <v>5.5670703846153842</v>
      </c>
      <c r="W83">
        <v>13.038477995226728</v>
      </c>
      <c r="X83">
        <v>30.169447362891365</v>
      </c>
      <c r="Y83">
        <v>0</v>
      </c>
      <c r="Z83">
        <v>2.0007000000000006</v>
      </c>
      <c r="AA83">
        <v>12.929271077146673</v>
      </c>
      <c r="AB83">
        <v>12.12276</v>
      </c>
      <c r="AC83">
        <v>8.9169460386367199</v>
      </c>
      <c r="AD83">
        <v>11.212219200000002</v>
      </c>
      <c r="AE83">
        <v>15.166195200000002</v>
      </c>
      <c r="AF83">
        <v>6.049999999999998</v>
      </c>
      <c r="AG83">
        <v>12.418404960000002</v>
      </c>
      <c r="AH83">
        <v>43.058028000000007</v>
      </c>
      <c r="AI83">
        <v>0</v>
      </c>
      <c r="AJ83">
        <v>0</v>
      </c>
      <c r="AK83">
        <v>7.9417199999999992</v>
      </c>
      <c r="AL83">
        <v>0</v>
      </c>
      <c r="AM83">
        <v>4.8491040000000005</v>
      </c>
      <c r="AN83">
        <v>0.78432999999999997</v>
      </c>
      <c r="AO83">
        <v>3.6079680000000001</v>
      </c>
      <c r="AP83">
        <v>2.8297913013448706</v>
      </c>
      <c r="AQ83">
        <v>19.098039999999997</v>
      </c>
      <c r="AR83">
        <v>2.7096000000000005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927.22624227692586</v>
      </c>
      <c r="DN83">
        <v>30.751545926579205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9.3603392123833604</v>
      </c>
      <c r="L84">
        <v>578.49433792530726</v>
      </c>
      <c r="M84">
        <v>28.225042111173501</v>
      </c>
      <c r="N84">
        <v>17.98</v>
      </c>
      <c r="O84">
        <v>0</v>
      </c>
      <c r="P84">
        <v>31.754742412140576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52.638259514633283</v>
      </c>
      <c r="V84">
        <v>5.5670703846153842</v>
      </c>
      <c r="W84">
        <v>13.038477995226728</v>
      </c>
      <c r="X84">
        <v>30.169447362891365</v>
      </c>
      <c r="Y84">
        <v>0</v>
      </c>
      <c r="Z84">
        <v>0</v>
      </c>
      <c r="AA84">
        <v>8.6195140514311142</v>
      </c>
      <c r="AB84">
        <v>12.12276</v>
      </c>
      <c r="AC84">
        <v>5.9386399999999995</v>
      </c>
      <c r="AD84">
        <v>11.212219200000002</v>
      </c>
      <c r="AE84">
        <v>15.166195200000002</v>
      </c>
      <c r="AF84">
        <v>2.7225000000000001</v>
      </c>
      <c r="AG84">
        <v>12.418404960000002</v>
      </c>
      <c r="AH84">
        <v>31.959400000000002</v>
      </c>
      <c r="AI84">
        <v>0</v>
      </c>
      <c r="AJ84">
        <v>0</v>
      </c>
      <c r="AK84">
        <v>7.9417199999999992</v>
      </c>
      <c r="AL84">
        <v>0</v>
      </c>
      <c r="AM84">
        <v>2.6176000000000004</v>
      </c>
      <c r="AN84">
        <v>0.78432999999999997</v>
      </c>
      <c r="AO84">
        <v>3.6079680000000001</v>
      </c>
      <c r="AP84">
        <v>2.8297913013448706</v>
      </c>
      <c r="AQ84">
        <v>19.098039999999997</v>
      </c>
      <c r="AR84">
        <v>2.7096000000000005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902.11282418318899</v>
      </c>
      <c r="DN84">
        <v>29.91856895596354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9.3603392123833604</v>
      </c>
      <c r="L85">
        <v>578.49433792530726</v>
      </c>
      <c r="M85">
        <v>28.225042111173501</v>
      </c>
      <c r="N85">
        <v>17.98</v>
      </c>
      <c r="O85">
        <v>0</v>
      </c>
      <c r="P85">
        <v>31.754742412140576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52.638259514633283</v>
      </c>
      <c r="V85">
        <v>5.5670703846153842</v>
      </c>
      <c r="W85">
        <v>13.038477995226728</v>
      </c>
      <c r="X85">
        <v>30.169447362891365</v>
      </c>
      <c r="Y85">
        <v>0</v>
      </c>
      <c r="Z85">
        <v>0</v>
      </c>
      <c r="AA85">
        <v>8.6195140514311142</v>
      </c>
      <c r="AB85">
        <v>8.0818399999999979</v>
      </c>
      <c r="AC85">
        <v>2.9693200000000006</v>
      </c>
      <c r="AD85">
        <v>11.212219200000002</v>
      </c>
      <c r="AE85">
        <v>15.166195200000002</v>
      </c>
      <c r="AF85">
        <v>2.7225000000000001</v>
      </c>
      <c r="AG85">
        <v>12.418404960000002</v>
      </c>
      <c r="AH85">
        <v>26.032384000000004</v>
      </c>
      <c r="AI85">
        <v>0</v>
      </c>
      <c r="AJ85">
        <v>0</v>
      </c>
      <c r="AK85">
        <v>7.9417199999999992</v>
      </c>
      <c r="AL85">
        <v>0</v>
      </c>
      <c r="AM85">
        <v>0</v>
      </c>
      <c r="AN85">
        <v>0.78432999999999997</v>
      </c>
      <c r="AO85">
        <v>3.6079680000000001</v>
      </c>
      <c r="AP85">
        <v>2.8297913013448706</v>
      </c>
      <c r="AQ85">
        <v>19.098039999999997</v>
      </c>
      <c r="AR85">
        <v>2.7096000000000005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887.05727876993683</v>
      </c>
      <c r="DN85">
        <v>29.41925836921579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9.3603392123833604</v>
      </c>
      <c r="L86">
        <v>578.49433792530726</v>
      </c>
      <c r="M86">
        <v>28.225042111173501</v>
      </c>
      <c r="N86">
        <v>17.98</v>
      </c>
      <c r="O86">
        <v>0</v>
      </c>
      <c r="P86">
        <v>31.754742412140576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52.638259514633283</v>
      </c>
      <c r="V86">
        <v>5.5670703846153842</v>
      </c>
      <c r="W86">
        <v>13.038477995226728</v>
      </c>
      <c r="X86">
        <v>30.169447362891365</v>
      </c>
      <c r="Y86">
        <v>0</v>
      </c>
      <c r="Z86">
        <v>0</v>
      </c>
      <c r="AA86">
        <v>8.6195140514311142</v>
      </c>
      <c r="AB86">
        <v>8.0818399999999979</v>
      </c>
      <c r="AC86">
        <v>0</v>
      </c>
      <c r="AD86">
        <v>11.212219200000002</v>
      </c>
      <c r="AE86">
        <v>15.166195200000002</v>
      </c>
      <c r="AF86">
        <v>2.7225000000000001</v>
      </c>
      <c r="AG86">
        <v>12.418404960000002</v>
      </c>
      <c r="AH86">
        <v>17.432400000000001</v>
      </c>
      <c r="AI86">
        <v>0</v>
      </c>
      <c r="AJ86">
        <v>0</v>
      </c>
      <c r="AK86">
        <v>7.9417199999999992</v>
      </c>
      <c r="AL86">
        <v>0</v>
      </c>
      <c r="AM86">
        <v>0</v>
      </c>
      <c r="AN86">
        <v>0.78432999999999997</v>
      </c>
      <c r="AO86">
        <v>3.6079680000000001</v>
      </c>
      <c r="AP86">
        <v>2.8297913013448706</v>
      </c>
      <c r="AQ86">
        <v>14.84544</v>
      </c>
      <c r="AR86">
        <v>2.7096000000000005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871.74325813869143</v>
      </c>
      <c r="DN86">
        <v>28.911375000461277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9.3603392123833604</v>
      </c>
      <c r="L87">
        <v>578.49433792530726</v>
      </c>
      <c r="M87">
        <v>28.225042111173501</v>
      </c>
      <c r="N87">
        <v>17.98</v>
      </c>
      <c r="O87">
        <v>0</v>
      </c>
      <c r="P87">
        <v>31.754742412140576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52.638259514633283</v>
      </c>
      <c r="V87">
        <v>5.5670703846153842</v>
      </c>
      <c r="W87">
        <v>13.038477995226728</v>
      </c>
      <c r="X87">
        <v>30.169447362891365</v>
      </c>
      <c r="Y87">
        <v>0</v>
      </c>
      <c r="Z87">
        <v>0</v>
      </c>
      <c r="AA87">
        <v>4.2894005485360651</v>
      </c>
      <c r="AB87">
        <v>8.0818399999999979</v>
      </c>
      <c r="AC87">
        <v>0</v>
      </c>
      <c r="AD87">
        <v>8.3897099999999991</v>
      </c>
      <c r="AE87">
        <v>15.166195200000002</v>
      </c>
      <c r="AF87">
        <v>2.7225000000000001</v>
      </c>
      <c r="AG87">
        <v>12.418404960000002</v>
      </c>
      <c r="AH87">
        <v>11.621600000000001</v>
      </c>
      <c r="AI87">
        <v>0</v>
      </c>
      <c r="AJ87">
        <v>0</v>
      </c>
      <c r="AK87">
        <v>7.9417199999999992</v>
      </c>
      <c r="AL87">
        <v>0</v>
      </c>
      <c r="AM87">
        <v>0</v>
      </c>
      <c r="AN87">
        <v>0.78432999999999997</v>
      </c>
      <c r="AO87">
        <v>3.6079680000000001</v>
      </c>
      <c r="AP87">
        <v>2.8297913013448706</v>
      </c>
      <c r="AQ87">
        <v>14.304199999999998</v>
      </c>
      <c r="AR87">
        <v>2.7096000000000005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858.67219330274236</v>
      </c>
      <c r="DN87">
        <v>28.477777133515275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9.3603392123833604</v>
      </c>
      <c r="L88">
        <v>578.49433792530726</v>
      </c>
      <c r="M88">
        <v>28.225042111173501</v>
      </c>
      <c r="N88">
        <v>17.98</v>
      </c>
      <c r="O88">
        <v>0</v>
      </c>
      <c r="P88">
        <v>31.754742412140576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52.638259514633283</v>
      </c>
      <c r="V88">
        <v>5.5670703846153842</v>
      </c>
      <c r="W88">
        <v>13.038477995226728</v>
      </c>
      <c r="X88">
        <v>30.169447362891365</v>
      </c>
      <c r="Y88">
        <v>0</v>
      </c>
      <c r="Z88">
        <v>0</v>
      </c>
      <c r="AA88">
        <v>4.2894005485360651</v>
      </c>
      <c r="AB88">
        <v>4.0081999999999995</v>
      </c>
      <c r="AC88">
        <v>0</v>
      </c>
      <c r="AD88">
        <v>5.59314</v>
      </c>
      <c r="AE88">
        <v>15.166195200000002</v>
      </c>
      <c r="AF88">
        <v>2.7225000000000001</v>
      </c>
      <c r="AG88">
        <v>12.418404960000002</v>
      </c>
      <c r="AH88">
        <v>11.621600000000001</v>
      </c>
      <c r="AI88">
        <v>0</v>
      </c>
      <c r="AJ88">
        <v>0</v>
      </c>
      <c r="AK88">
        <v>7.9417199999999992</v>
      </c>
      <c r="AL88">
        <v>0</v>
      </c>
      <c r="AM88">
        <v>0</v>
      </c>
      <c r="AN88">
        <v>0.78432999999999997</v>
      </c>
      <c r="AO88">
        <v>3.6079680000000001</v>
      </c>
      <c r="AP88">
        <v>2.8297913013448706</v>
      </c>
      <c r="AQ88">
        <v>14.304199999999998</v>
      </c>
      <c r="AR88">
        <v>3.387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852.67817252891257</v>
      </c>
      <c r="DN88">
        <v>28.278987907344877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9.3603392123833604</v>
      </c>
      <c r="L89">
        <v>578.49433792530726</v>
      </c>
      <c r="M89">
        <v>28.225042111173501</v>
      </c>
      <c r="N89">
        <v>17.98</v>
      </c>
      <c r="O89">
        <v>0</v>
      </c>
      <c r="P89">
        <v>31.754742412140576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52.638259514633283</v>
      </c>
      <c r="V89">
        <v>5.5670703846153842</v>
      </c>
      <c r="W89">
        <v>13.038477995226728</v>
      </c>
      <c r="X89">
        <v>30.169447362891365</v>
      </c>
      <c r="Y89">
        <v>0</v>
      </c>
      <c r="Z89">
        <v>0</v>
      </c>
      <c r="AA89">
        <v>4.2894005485360651</v>
      </c>
      <c r="AB89">
        <v>4.0081999999999995</v>
      </c>
      <c r="AC89">
        <v>0</v>
      </c>
      <c r="AD89">
        <v>5.59314</v>
      </c>
      <c r="AE89">
        <v>15.166195200000002</v>
      </c>
      <c r="AF89">
        <v>2.7225000000000001</v>
      </c>
      <c r="AG89">
        <v>12.418404960000002</v>
      </c>
      <c r="AH89">
        <v>11.621600000000001</v>
      </c>
      <c r="AI89">
        <v>0</v>
      </c>
      <c r="AJ89">
        <v>0</v>
      </c>
      <c r="AK89">
        <v>7.9417199999999992</v>
      </c>
      <c r="AL89">
        <v>0</v>
      </c>
      <c r="AM89">
        <v>0</v>
      </c>
      <c r="AN89">
        <v>0.78432999999999997</v>
      </c>
      <c r="AO89">
        <v>3.6079680000000001</v>
      </c>
      <c r="AP89">
        <v>2.8297913013448706</v>
      </c>
      <c r="AQ89">
        <v>14.304199999999998</v>
      </c>
      <c r="AR89">
        <v>14.902800000000004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863.82431522619527</v>
      </c>
      <c r="DN89">
        <v>28.64864521006227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9.3603392123833604</v>
      </c>
      <c r="L90">
        <v>578.49433792530726</v>
      </c>
      <c r="M90">
        <v>28.225042111173501</v>
      </c>
      <c r="N90">
        <v>17.98</v>
      </c>
      <c r="O90">
        <v>0</v>
      </c>
      <c r="P90">
        <v>31.754742412140576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52.638259514633283</v>
      </c>
      <c r="V90">
        <v>5.5670703846153842</v>
      </c>
      <c r="W90">
        <v>13.038477995226728</v>
      </c>
      <c r="X90">
        <v>30.169447362891365</v>
      </c>
      <c r="Y90">
        <v>0</v>
      </c>
      <c r="Z90">
        <v>0</v>
      </c>
      <c r="AA90">
        <v>4.2894005485360651</v>
      </c>
      <c r="AB90">
        <v>4.0081999999999995</v>
      </c>
      <c r="AC90">
        <v>0</v>
      </c>
      <c r="AD90">
        <v>2.79657</v>
      </c>
      <c r="AE90">
        <v>15.166195200000002</v>
      </c>
      <c r="AF90">
        <v>2.7225000000000001</v>
      </c>
      <c r="AG90">
        <v>12.418404960000002</v>
      </c>
      <c r="AH90">
        <v>11.621600000000001</v>
      </c>
      <c r="AI90">
        <v>0</v>
      </c>
      <c r="AJ90">
        <v>0</v>
      </c>
      <c r="AK90">
        <v>7.9417199999999992</v>
      </c>
      <c r="AL90">
        <v>0</v>
      </c>
      <c r="AM90">
        <v>0</v>
      </c>
      <c r="AN90">
        <v>0.78432999999999997</v>
      </c>
      <c r="AO90">
        <v>3.6079680000000001</v>
      </c>
      <c r="AP90">
        <v>2.8297913013448706</v>
      </c>
      <c r="AQ90">
        <v>10.32222</v>
      </c>
      <c r="AR90">
        <v>14.902800000000004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857.26335696039757</v>
      </c>
      <c r="DN90">
        <v>28.431053475859947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9.3603392123833604</v>
      </c>
      <c r="L91">
        <v>578.49433792530726</v>
      </c>
      <c r="M91">
        <v>28.225042111173501</v>
      </c>
      <c r="N91">
        <v>17.98</v>
      </c>
      <c r="O91">
        <v>0</v>
      </c>
      <c r="P91">
        <v>31.754742412140576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52.638259514633283</v>
      </c>
      <c r="V91">
        <v>5.5670703846153842</v>
      </c>
      <c r="W91">
        <v>13.038477995226728</v>
      </c>
      <c r="X91">
        <v>30.169447362891365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2.79657</v>
      </c>
      <c r="AE91">
        <v>15.166195200000002</v>
      </c>
      <c r="AF91">
        <v>2.7225000000000001</v>
      </c>
      <c r="AG91">
        <v>12.418404960000002</v>
      </c>
      <c r="AH91">
        <v>11.621600000000001</v>
      </c>
      <c r="AI91">
        <v>0</v>
      </c>
      <c r="AJ91">
        <v>0</v>
      </c>
      <c r="AK91">
        <v>7.9417199999999992</v>
      </c>
      <c r="AL91">
        <v>0</v>
      </c>
      <c r="AM91">
        <v>0</v>
      </c>
      <c r="AN91">
        <v>0.78432999999999997</v>
      </c>
      <c r="AO91">
        <v>3.6079680000000001</v>
      </c>
      <c r="AP91">
        <v>2.8297913013448706</v>
      </c>
      <c r="AQ91">
        <v>9.5490199999999987</v>
      </c>
      <c r="AR91">
        <v>3.387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841.21722042108956</v>
      </c>
      <c r="DN91">
        <v>27.898789466631804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9.3603392123833604</v>
      </c>
      <c r="L92">
        <v>578.49433792530726</v>
      </c>
      <c r="M92">
        <v>28.225042111173501</v>
      </c>
      <c r="N92">
        <v>17.98</v>
      </c>
      <c r="O92">
        <v>0</v>
      </c>
      <c r="P92">
        <v>31.754742412140576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52.638259514633283</v>
      </c>
      <c r="V92">
        <v>5.5670703846153842</v>
      </c>
      <c r="W92">
        <v>13.038477995226728</v>
      </c>
      <c r="X92">
        <v>30.169447362891365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2.79657</v>
      </c>
      <c r="AE92">
        <v>15.166195200000002</v>
      </c>
      <c r="AF92">
        <v>2.7225000000000001</v>
      </c>
      <c r="AG92">
        <v>12.418404960000002</v>
      </c>
      <c r="AH92">
        <v>11.621600000000001</v>
      </c>
      <c r="AI92">
        <v>0</v>
      </c>
      <c r="AJ92">
        <v>0</v>
      </c>
      <c r="AK92">
        <v>7.9417199999999992</v>
      </c>
      <c r="AL92">
        <v>0</v>
      </c>
      <c r="AM92">
        <v>0</v>
      </c>
      <c r="AN92">
        <v>0.78432999999999997</v>
      </c>
      <c r="AO92">
        <v>3.6079680000000001</v>
      </c>
      <c r="AP92">
        <v>2.8297913013448706</v>
      </c>
      <c r="AQ92">
        <v>9.5490199999999987</v>
      </c>
      <c r="AR92">
        <v>2.7096000000000005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840.56156502244835</v>
      </c>
      <c r="DN92">
        <v>27.877044865273106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9.3603392123833604</v>
      </c>
      <c r="L93">
        <v>578.49433792530726</v>
      </c>
      <c r="M93">
        <v>28.225042111173501</v>
      </c>
      <c r="N93">
        <v>17.98</v>
      </c>
      <c r="O93">
        <v>0</v>
      </c>
      <c r="P93">
        <v>31.754742412140576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52.638259514633283</v>
      </c>
      <c r="V93">
        <v>5.5670703846153842</v>
      </c>
      <c r="W93">
        <v>13.038477995226728</v>
      </c>
      <c r="X93">
        <v>30.169447362891365</v>
      </c>
      <c r="Y93">
        <v>0</v>
      </c>
      <c r="Z93">
        <v>0</v>
      </c>
      <c r="AA93">
        <v>0</v>
      </c>
      <c r="AB93">
        <v>4.0081999999999995</v>
      </c>
      <c r="AC93">
        <v>0</v>
      </c>
      <c r="AD93">
        <v>2.79657</v>
      </c>
      <c r="AE93">
        <v>15.166195200000002</v>
      </c>
      <c r="AF93">
        <v>2.7225000000000001</v>
      </c>
      <c r="AG93">
        <v>12.418404960000002</v>
      </c>
      <c r="AH93">
        <v>11.621600000000001</v>
      </c>
      <c r="AI93">
        <v>0</v>
      </c>
      <c r="AJ93">
        <v>0</v>
      </c>
      <c r="AK93">
        <v>7.9417199999999992</v>
      </c>
      <c r="AL93">
        <v>0</v>
      </c>
      <c r="AM93">
        <v>0</v>
      </c>
      <c r="AN93">
        <v>0.78432999999999997</v>
      </c>
      <c r="AO93">
        <v>3.6079680000000001</v>
      </c>
      <c r="AP93">
        <v>2.8297913013448706</v>
      </c>
      <c r="AQ93">
        <v>9.5490199999999987</v>
      </c>
      <c r="AR93">
        <v>2.7096000000000005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840.36183902311745</v>
      </c>
      <c r="DN93">
        <v>27.870420864604061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9.3603392123833604</v>
      </c>
      <c r="L94">
        <v>578.49433792530726</v>
      </c>
      <c r="M94">
        <v>28.225042111173501</v>
      </c>
      <c r="N94">
        <v>17.98</v>
      </c>
      <c r="O94">
        <v>0</v>
      </c>
      <c r="P94">
        <v>31.754742412140576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52.638259514633283</v>
      </c>
      <c r="V94">
        <v>5.5670703846153842</v>
      </c>
      <c r="W94">
        <v>13.038477995226728</v>
      </c>
      <c r="X94">
        <v>30.169447362891365</v>
      </c>
      <c r="Y94">
        <v>0</v>
      </c>
      <c r="Z94">
        <v>0</v>
      </c>
      <c r="AA94">
        <v>0</v>
      </c>
      <c r="AB94">
        <v>4.0081999999999995</v>
      </c>
      <c r="AC94">
        <v>0</v>
      </c>
      <c r="AD94">
        <v>2.79657</v>
      </c>
      <c r="AE94">
        <v>15.166195200000002</v>
      </c>
      <c r="AF94">
        <v>2.7225000000000001</v>
      </c>
      <c r="AG94">
        <v>12.418404960000002</v>
      </c>
      <c r="AH94">
        <v>11.621600000000001</v>
      </c>
      <c r="AI94">
        <v>0</v>
      </c>
      <c r="AJ94">
        <v>0</v>
      </c>
      <c r="AK94">
        <v>7.9417199999999992</v>
      </c>
      <c r="AL94">
        <v>0</v>
      </c>
      <c r="AM94">
        <v>0</v>
      </c>
      <c r="AN94">
        <v>0.78432999999999997</v>
      </c>
      <c r="AO94">
        <v>3.6079680000000001</v>
      </c>
      <c r="AP94">
        <v>2.8297913013448706</v>
      </c>
      <c r="AQ94">
        <v>4.7745099999999994</v>
      </c>
      <c r="AR94">
        <v>2.7096000000000005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835.74059076343485</v>
      </c>
      <c r="DN94">
        <v>27.717159124286599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9.3603392123833604</v>
      </c>
      <c r="L95">
        <v>578.49433792530726</v>
      </c>
      <c r="M95">
        <v>28.225042111173501</v>
      </c>
      <c r="N95">
        <v>17.98</v>
      </c>
      <c r="O95">
        <v>0</v>
      </c>
      <c r="P95">
        <v>31.754742412140576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52.638259514633283</v>
      </c>
      <c r="V95">
        <v>5.5670703846153842</v>
      </c>
      <c r="W95">
        <v>13.038477995226728</v>
      </c>
      <c r="X95">
        <v>30.169447362891365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2.79657</v>
      </c>
      <c r="AE95">
        <v>15.166195200000002</v>
      </c>
      <c r="AF95">
        <v>2.7225000000000001</v>
      </c>
      <c r="AG95">
        <v>12.418404960000002</v>
      </c>
      <c r="AH95">
        <v>11.621600000000001</v>
      </c>
      <c r="AI95">
        <v>0</v>
      </c>
      <c r="AJ95">
        <v>0</v>
      </c>
      <c r="AK95">
        <v>7.9417199999999992</v>
      </c>
      <c r="AL95">
        <v>0</v>
      </c>
      <c r="AM95">
        <v>0</v>
      </c>
      <c r="AN95">
        <v>0.78432999999999997</v>
      </c>
      <c r="AO95">
        <v>3.6079680000000001</v>
      </c>
      <c r="AP95">
        <v>2.9476992722342401</v>
      </c>
      <c r="AQ95">
        <v>4.7745099999999994</v>
      </c>
      <c r="AR95">
        <v>2.7096000000000005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835.85470697652511</v>
      </c>
      <c r="DN95">
        <v>27.720950882085663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9.3603392123833604</v>
      </c>
      <c r="L96">
        <v>578.49433792530726</v>
      </c>
      <c r="M96">
        <v>28.225042111173501</v>
      </c>
      <c r="N96">
        <v>17.98</v>
      </c>
      <c r="O96">
        <v>0</v>
      </c>
      <c r="P96">
        <v>31.754742412140576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52.638259514633283</v>
      </c>
      <c r="V96">
        <v>5.5670703846153842</v>
      </c>
      <c r="W96">
        <v>13.038477995226728</v>
      </c>
      <c r="X96">
        <v>30.169447362891365</v>
      </c>
      <c r="Y96">
        <v>0</v>
      </c>
      <c r="Z96">
        <v>0</v>
      </c>
      <c r="AA96">
        <v>0</v>
      </c>
      <c r="AB96">
        <v>4.0081999999999995</v>
      </c>
      <c r="AC96">
        <v>0</v>
      </c>
      <c r="AD96">
        <v>2.79657</v>
      </c>
      <c r="AE96">
        <v>15.166195200000002</v>
      </c>
      <c r="AF96">
        <v>2.7225000000000001</v>
      </c>
      <c r="AG96">
        <v>12.418404960000002</v>
      </c>
      <c r="AH96">
        <v>11.621600000000001</v>
      </c>
      <c r="AI96">
        <v>0</v>
      </c>
      <c r="AJ96">
        <v>0</v>
      </c>
      <c r="AK96">
        <v>7.9417199999999992</v>
      </c>
      <c r="AL96">
        <v>0</v>
      </c>
      <c r="AM96">
        <v>0</v>
      </c>
      <c r="AN96">
        <v>0.78432999999999997</v>
      </c>
      <c r="AO96">
        <v>3.6079680000000001</v>
      </c>
      <c r="AP96">
        <v>2.9476992722342401</v>
      </c>
      <c r="AQ96">
        <v>4.7745099999999994</v>
      </c>
      <c r="AR96">
        <v>2.7096000000000005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835.85470697652511</v>
      </c>
      <c r="DN96">
        <v>27.720950882085663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9.3603392123833604</v>
      </c>
      <c r="L97">
        <v>578.49433792530726</v>
      </c>
      <c r="M97">
        <v>28.225042111173501</v>
      </c>
      <c r="N97">
        <v>17.98</v>
      </c>
      <c r="O97">
        <v>0</v>
      </c>
      <c r="P97">
        <v>31.754742412140576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52.638259514633283</v>
      </c>
      <c r="V97">
        <v>5.5670703846153842</v>
      </c>
      <c r="W97">
        <v>13.038477995226728</v>
      </c>
      <c r="X97">
        <v>30.169447362891365</v>
      </c>
      <c r="Y97">
        <v>0</v>
      </c>
      <c r="Z97">
        <v>0</v>
      </c>
      <c r="AA97">
        <v>0</v>
      </c>
      <c r="AB97">
        <v>4.0081999999999995</v>
      </c>
      <c r="AC97">
        <v>0</v>
      </c>
      <c r="AD97">
        <v>0.40529999999999994</v>
      </c>
      <c r="AE97">
        <v>15.166195200000002</v>
      </c>
      <c r="AF97">
        <v>2.7225000000000001</v>
      </c>
      <c r="AG97">
        <v>12.418404960000002</v>
      </c>
      <c r="AH97">
        <v>11.621600000000001</v>
      </c>
      <c r="AI97">
        <v>0</v>
      </c>
      <c r="AJ97">
        <v>0</v>
      </c>
      <c r="AK97">
        <v>7.9417199999999992</v>
      </c>
      <c r="AL97">
        <v>0</v>
      </c>
      <c r="AM97">
        <v>0</v>
      </c>
      <c r="AN97">
        <v>0.78432999999999997</v>
      </c>
      <c r="AO97">
        <v>3.6079680000000001</v>
      </c>
      <c r="AP97">
        <v>3.7337524114967042</v>
      </c>
      <c r="AQ97">
        <v>4.7745099999999994</v>
      </c>
      <c r="AR97">
        <v>2.7096000000000005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834.30097143916612</v>
      </c>
      <c r="DN97">
        <v>27.669469558707224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9.3603392123833604</v>
      </c>
      <c r="L98">
        <v>578.49433792530726</v>
      </c>
      <c r="M98">
        <v>28.225042111173501</v>
      </c>
      <c r="N98">
        <v>17.98</v>
      </c>
      <c r="O98">
        <v>0</v>
      </c>
      <c r="P98">
        <v>31.754742412140576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52.638259514633283</v>
      </c>
      <c r="V98">
        <v>5.5670703846153842</v>
      </c>
      <c r="W98">
        <v>13.038477995226728</v>
      </c>
      <c r="X98">
        <v>30.169447362891365</v>
      </c>
      <c r="Y98">
        <v>0</v>
      </c>
      <c r="Z98">
        <v>0</v>
      </c>
      <c r="AA98">
        <v>0</v>
      </c>
      <c r="AB98">
        <v>4.0081999999999995</v>
      </c>
      <c r="AC98">
        <v>0</v>
      </c>
      <c r="AD98">
        <v>0.40529999999999994</v>
      </c>
      <c r="AE98">
        <v>15.166195200000002</v>
      </c>
      <c r="AF98">
        <v>2.7225000000000001</v>
      </c>
      <c r="AG98">
        <v>12.418404960000002</v>
      </c>
      <c r="AH98">
        <v>11.621600000000001</v>
      </c>
      <c r="AI98">
        <v>0</v>
      </c>
      <c r="AJ98">
        <v>0</v>
      </c>
      <c r="AK98">
        <v>7.9417199999999992</v>
      </c>
      <c r="AL98">
        <v>0</v>
      </c>
      <c r="AM98">
        <v>0</v>
      </c>
      <c r="AN98">
        <v>0.78432999999999997</v>
      </c>
      <c r="AO98">
        <v>3.6079680000000001</v>
      </c>
      <c r="AP98">
        <v>3.7337524114967042</v>
      </c>
      <c r="AQ98">
        <v>4.7745099999999994</v>
      </c>
      <c r="AR98">
        <v>2.7096000000000005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834.30097143916612</v>
      </c>
      <c r="DN98">
        <v>27.669469558707224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3.1098193306010932E-2</v>
      </c>
      <c r="K99">
        <f t="shared" si="2"/>
        <v>0.21079242801055392</v>
      </c>
      <c r="L99">
        <f t="shared" si="2"/>
        <v>11.930847162987005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0.76202545944649258</v>
      </c>
      <c r="Q99">
        <f t="shared" si="2"/>
        <v>0.1049357635832617</v>
      </c>
      <c r="R99">
        <f t="shared" si="2"/>
        <v>0.17827127882540675</v>
      </c>
      <c r="S99">
        <f t="shared" si="2"/>
        <v>0.13735024867974874</v>
      </c>
      <c r="T99">
        <f t="shared" si="2"/>
        <v>0</v>
      </c>
      <c r="U99">
        <f t="shared" si="2"/>
        <v>1.2628754340674373</v>
      </c>
      <c r="V99">
        <f t="shared" si="2"/>
        <v>0.13602575692903293</v>
      </c>
      <c r="W99">
        <f t="shared" si="2"/>
        <v>0.31489337166826065</v>
      </c>
      <c r="X99">
        <f t="shared" si="2"/>
        <v>0.72403434930928778</v>
      </c>
      <c r="Y99">
        <f t="shared" si="2"/>
        <v>0</v>
      </c>
      <c r="Z99">
        <f t="shared" si="2"/>
        <v>3.285494999999998E-2</v>
      </c>
      <c r="AA99">
        <f t="shared" si="2"/>
        <v>6.3008385989826263E-2</v>
      </c>
      <c r="AB99">
        <f t="shared" si="2"/>
        <v>9.8419714999999977E-2</v>
      </c>
      <c r="AC99">
        <f t="shared" si="2"/>
        <v>3.417413811591017E-2</v>
      </c>
      <c r="AD99">
        <f t="shared" si="2"/>
        <v>9.3818843999999957E-2</v>
      </c>
      <c r="AE99">
        <f t="shared" si="2"/>
        <v>0.29802604799999938</v>
      </c>
      <c r="AF99">
        <f t="shared" si="2"/>
        <v>7.5322500000000056E-2</v>
      </c>
      <c r="AG99">
        <f t="shared" si="2"/>
        <v>0.29804171903999993</v>
      </c>
      <c r="AH99">
        <f t="shared" si="2"/>
        <v>0.36898579999999936</v>
      </c>
      <c r="AI99">
        <f t="shared" si="2"/>
        <v>3.7168714799999995E-2</v>
      </c>
      <c r="AJ99">
        <f t="shared" si="2"/>
        <v>0</v>
      </c>
      <c r="AK99">
        <f t="shared" si="2"/>
        <v>0.19060128000000007</v>
      </c>
      <c r="AL99">
        <f t="shared" si="2"/>
        <v>0</v>
      </c>
      <c r="AM99">
        <f t="shared" si="2"/>
        <v>1.6360204499999996E-2</v>
      </c>
      <c r="AN99">
        <f t="shared" si="2"/>
        <v>1.8823919999999966E-2</v>
      </c>
      <c r="AO99">
        <f t="shared" si="2"/>
        <v>8.1585176400000098E-2</v>
      </c>
      <c r="AP99">
        <f t="shared" si="2"/>
        <v>6.8455402765519868E-2</v>
      </c>
      <c r="AQ99">
        <f t="shared" si="2"/>
        <v>0.15077399999999991</v>
      </c>
      <c r="AR99">
        <f t="shared" si="2"/>
        <v>0.10669050000000017</v>
      </c>
      <c r="AS99">
        <f t="shared" si="2"/>
        <v>8.9148152277282317E-2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18.413643477518473</v>
      </c>
      <c r="DN99">
        <f t="shared" si="3"/>
        <v>0.61068643085071495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74.53</v>
      </c>
      <c r="DN3">
        <v>2.4699999999999989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74.53</v>
      </c>
      <c r="DN4">
        <v>2.4699999999999989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74.53</v>
      </c>
      <c r="DN5">
        <v>2.4699999999999989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74.53</v>
      </c>
      <c r="DN6">
        <v>2.4699999999999989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74.53</v>
      </c>
      <c r="DN7">
        <v>2.4699999999999989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75.5</v>
      </c>
      <c r="DN8">
        <v>2.5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74.53</v>
      </c>
      <c r="DN9">
        <v>2.4699999999999989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74.53</v>
      </c>
      <c r="DN10">
        <v>2.4699999999999989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74.53</v>
      </c>
      <c r="DN11">
        <v>2.4699999999999989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74.53</v>
      </c>
      <c r="DN12">
        <v>2.4699999999999989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74.53</v>
      </c>
      <c r="DN13">
        <v>2.4699999999999989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74.53</v>
      </c>
      <c r="DN14">
        <v>2.4699999999999989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74.53</v>
      </c>
      <c r="DN15">
        <v>2.4699999999999989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74.53</v>
      </c>
      <c r="DN16">
        <v>2.4699999999999989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74.53</v>
      </c>
      <c r="DN17">
        <v>2.4699999999999989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20.329999999999998</v>
      </c>
      <c r="DN18">
        <v>0.67000000000000171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  <c r="DN19">
        <v>0.48000000000000043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13.55</v>
      </c>
      <c r="DN20">
        <v>0.44999999999999929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13.55</v>
      </c>
      <c r="DN21">
        <v>0.44999999999999929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18.39</v>
      </c>
      <c r="DN22">
        <v>0.60999999999999943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  <c r="DN23">
        <v>0.48000000000000043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74.53</v>
      </c>
      <c r="DN24">
        <v>2.4699999999999989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74.53</v>
      </c>
      <c r="DN25">
        <v>2.4699999999999989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74.53</v>
      </c>
      <c r="DN26">
        <v>2.4699999999999989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74.53</v>
      </c>
      <c r="DN27">
        <v>2.4699999999999989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74.53</v>
      </c>
      <c r="DN28">
        <v>2.4699999999999989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74.53</v>
      </c>
      <c r="DN29">
        <v>2.4699999999999989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74.53</v>
      </c>
      <c r="DN30">
        <v>2.4699999999999989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74.53</v>
      </c>
      <c r="DN31">
        <v>2.4699999999999989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74.53</v>
      </c>
      <c r="DN32">
        <v>2.4699999999999989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74.53</v>
      </c>
      <c r="DN33">
        <v>2.4699999999999989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40.71</v>
      </c>
      <c r="DN34">
        <v>1.3500000000000014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22.26</v>
      </c>
      <c r="DN35">
        <v>0.73999999999999844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27.1</v>
      </c>
      <c r="DN36">
        <v>0.89999999999999858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32.909999999999997</v>
      </c>
      <c r="DN37">
        <v>1.0900000000000034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34.840000000000003</v>
      </c>
      <c r="DN38">
        <v>1.1599999999999966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34.840000000000003</v>
      </c>
      <c r="DN39">
        <v>1.1599999999999966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34.840000000000003</v>
      </c>
      <c r="DN40">
        <v>1.1599999999999966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37.75</v>
      </c>
      <c r="DN41">
        <v>1.25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45.49</v>
      </c>
      <c r="DN42">
        <v>1.509999999999998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37.75</v>
      </c>
      <c r="DN43">
        <v>1.25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40.65</v>
      </c>
      <c r="DN44">
        <v>1.3500000000000014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40.65</v>
      </c>
      <c r="DN45">
        <v>1.3500000000000014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46.46</v>
      </c>
      <c r="DN46">
        <v>1.5399999999999991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46.46</v>
      </c>
      <c r="DN47">
        <v>1.5399999999999991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46.46</v>
      </c>
      <c r="DN48">
        <v>1.5399999999999991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44.52</v>
      </c>
      <c r="DN49">
        <v>1.4799999999999969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42.59</v>
      </c>
      <c r="DN50">
        <v>1.4099999999999966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42.59</v>
      </c>
      <c r="DN51">
        <v>1.4099999999999966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41.62</v>
      </c>
      <c r="DN52">
        <v>1.3800000000000026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43.56</v>
      </c>
      <c r="DN53">
        <v>1.4399999999999977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40.65</v>
      </c>
      <c r="DN54">
        <v>1.3500000000000014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38.72</v>
      </c>
      <c r="DN55">
        <v>1.2800000000000011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43.56</v>
      </c>
      <c r="DN56">
        <v>1.4399999999999977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44.52</v>
      </c>
      <c r="DN57">
        <v>1.4799999999999969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44.52</v>
      </c>
      <c r="DN58">
        <v>1.4799999999999969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49.000000000000007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47.43</v>
      </c>
      <c r="DN59">
        <v>1.5700000000000074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42.59</v>
      </c>
      <c r="DN60">
        <v>1.4099999999999966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42.59</v>
      </c>
      <c r="DN61">
        <v>1.4099999999999966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41.62</v>
      </c>
      <c r="DN62">
        <v>1.3800000000000026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43.56</v>
      </c>
      <c r="DN63">
        <v>1.4399999999999977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41.62</v>
      </c>
      <c r="DN64">
        <v>1.3800000000000026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44.52</v>
      </c>
      <c r="DN65">
        <v>1.4799999999999969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44.52</v>
      </c>
      <c r="DN66">
        <v>1.4799999999999969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43.56</v>
      </c>
      <c r="DN67">
        <v>1.4399999999999977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42.59</v>
      </c>
      <c r="DN68">
        <v>1.4099999999999966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41.62</v>
      </c>
      <c r="DN69">
        <v>1.3800000000000026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42.59</v>
      </c>
      <c r="DN70">
        <v>1.4099999999999966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42.59</v>
      </c>
      <c r="DN71">
        <v>1.4099999999999966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43.56</v>
      </c>
      <c r="DN72">
        <v>1.4399999999999977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73.56</v>
      </c>
      <c r="DN73">
        <v>2.4399999999999977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73.56</v>
      </c>
      <c r="DN74">
        <v>2.4399999999999977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78.400000000000006</v>
      </c>
      <c r="DN75">
        <v>2.5999999999999943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83.24</v>
      </c>
      <c r="DN76">
        <v>2.7600000000000051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82.27</v>
      </c>
      <c r="DN77">
        <v>2.730000000000004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83.24</v>
      </c>
      <c r="DN78">
        <v>2.7600000000000051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82.27</v>
      </c>
      <c r="DN79">
        <v>2.730000000000004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83.24</v>
      </c>
      <c r="DN80">
        <v>2.7600000000000051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83.24</v>
      </c>
      <c r="DN81">
        <v>2.7600000000000051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82.27</v>
      </c>
      <c r="DN82">
        <v>2.730000000000004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81.3</v>
      </c>
      <c r="DN83">
        <v>2.7000000000000028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76.459999999999994</v>
      </c>
      <c r="DN84">
        <v>2.5400000000000063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76.459999999999994</v>
      </c>
      <c r="DN85">
        <v>2.5400000000000063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74.53</v>
      </c>
      <c r="DN86">
        <v>2.4699999999999989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71.62</v>
      </c>
      <c r="DN87">
        <v>2.3799999999999955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70.66</v>
      </c>
      <c r="DN88">
        <v>2.3400000000000034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74.53</v>
      </c>
      <c r="DN89">
        <v>2.4699999999999989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72.59</v>
      </c>
      <c r="DN90">
        <v>2.4099999999999966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75.5</v>
      </c>
      <c r="DN91">
        <v>2.5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73.56</v>
      </c>
      <c r="DN92">
        <v>2.4399999999999977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72.59</v>
      </c>
      <c r="DN93">
        <v>2.4099999999999966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72.59</v>
      </c>
      <c r="DN94">
        <v>2.4099999999999966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72.59</v>
      </c>
      <c r="DN95">
        <v>2.4099999999999966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72.59</v>
      </c>
      <c r="DN96">
        <v>2.4099999999999966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72.59</v>
      </c>
      <c r="DN97">
        <v>2.4099999999999966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72.59</v>
      </c>
      <c r="DN98">
        <v>2.4099999999999966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1.4330149999999999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1.3870250000000002</v>
      </c>
      <c r="DN99">
        <f t="shared" si="3"/>
        <v>4.5989999999999968E-2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19.357951</v>
      </c>
      <c r="DN3">
        <v>0.64199800000000096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19.198599999999999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18.582325000000001</v>
      </c>
      <c r="DN4">
        <v>0.61627499999999813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15.098671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14.614004</v>
      </c>
      <c r="DN5">
        <v>0.48466699999999996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14.675274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14.204198</v>
      </c>
      <c r="DN6">
        <v>0.47107600000000005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17.238485000000001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16.685130000000001</v>
      </c>
      <c r="DN7">
        <v>0.55335499999999982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14.481085999999999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14.016242999999999</v>
      </c>
      <c r="DN8">
        <v>0.46484300000000012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14.688198999999999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14.216708000000001</v>
      </c>
      <c r="DN9">
        <v>0.47149099999999855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14.095005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13.642555</v>
      </c>
      <c r="DN10">
        <v>0.45245000000000068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16.797263999999998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16.258071999999999</v>
      </c>
      <c r="DN11">
        <v>0.53919199999999989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16.223561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15.702785</v>
      </c>
      <c r="DN12">
        <v>0.52077599999999968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17.216909000000001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16.664245999999999</v>
      </c>
      <c r="DN13">
        <v>0.55266300000000257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19.357951</v>
      </c>
      <c r="DN14">
        <v>0.64199800000000096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19.300749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18.681194999999999</v>
      </c>
      <c r="DN15">
        <v>0.61955400000000083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18.704324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18.103915000000001</v>
      </c>
      <c r="DN16">
        <v>0.60040899999999908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19.593854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18.964891000000001</v>
      </c>
      <c r="DN17">
        <v>0.62896299999999883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19.357951</v>
      </c>
      <c r="DN18">
        <v>0.64199800000000096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19.357951</v>
      </c>
      <c r="DN19">
        <v>0.64199800000000096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19.357951</v>
      </c>
      <c r="DN20">
        <v>0.64199800000000096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19.357951</v>
      </c>
      <c r="DN21">
        <v>0.64199800000000096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19.357951</v>
      </c>
      <c r="DN22">
        <v>0.64199800000000096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19.357951</v>
      </c>
      <c r="DN23">
        <v>0.64199800000000096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19.357951</v>
      </c>
      <c r="DN24">
        <v>0.64199800000000096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19.357951</v>
      </c>
      <c r="DN25">
        <v>0.64199800000000096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19.357951</v>
      </c>
      <c r="DN26">
        <v>0.64199800000000096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19.357951</v>
      </c>
      <c r="DN27">
        <v>0.64199800000000096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19.357951</v>
      </c>
      <c r="DN28">
        <v>0.64199800000000096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19.357951</v>
      </c>
      <c r="DN29">
        <v>0.64199800000000096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19.357951</v>
      </c>
      <c r="DN30">
        <v>0.64199800000000096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19.357951</v>
      </c>
      <c r="DN31">
        <v>0.64199800000000096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19.357951</v>
      </c>
      <c r="DN32">
        <v>0.64199800000000096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19.357951</v>
      </c>
      <c r="DN33">
        <v>0.64199800000000096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19.291367999999999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18.672115000000002</v>
      </c>
      <c r="DN34">
        <v>0.61925299999999694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19.974986999999999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19.33379</v>
      </c>
      <c r="DN35">
        <v>0.64119699999999824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19.357951</v>
      </c>
      <c r="DN36">
        <v>0.64199800000000096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19.357951</v>
      </c>
      <c r="DN37">
        <v>0.64199800000000096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19.357951</v>
      </c>
      <c r="DN38">
        <v>0.64199800000000096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19.357951</v>
      </c>
      <c r="DN39">
        <v>0.64199800000000096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19.357951</v>
      </c>
      <c r="DN40">
        <v>0.64199800000000096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19.357951</v>
      </c>
      <c r="DN41">
        <v>0.64199800000000096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19.357951</v>
      </c>
      <c r="DN42">
        <v>0.64199800000000096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19.357951</v>
      </c>
      <c r="DN43">
        <v>0.64199800000000096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19.357951</v>
      </c>
      <c r="DN44">
        <v>0.64199800000000096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19.357951</v>
      </c>
      <c r="DN45">
        <v>0.64199800000000096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18.343675000000001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17.754843000000001</v>
      </c>
      <c r="DN46">
        <v>0.58883200000000002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18.774265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18.171610999999999</v>
      </c>
      <c r="DN47">
        <v>0.60265400000000113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18.095807000000001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17.514932000000002</v>
      </c>
      <c r="DN48">
        <v>0.58087499999999892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19.357951</v>
      </c>
      <c r="DN49">
        <v>0.64199800000000096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19.357951</v>
      </c>
      <c r="DN50">
        <v>0.64199800000000096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19.357951</v>
      </c>
      <c r="DN51">
        <v>0.64199800000000096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19.357951</v>
      </c>
      <c r="DN52">
        <v>0.64199800000000096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19.357951</v>
      </c>
      <c r="DN53">
        <v>0.64199800000000096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19.357951</v>
      </c>
      <c r="DN54">
        <v>0.64199800000000096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19.357951</v>
      </c>
      <c r="DN55">
        <v>0.64199800000000096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19.357951</v>
      </c>
      <c r="DN56">
        <v>0.64199800000000096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19.357951</v>
      </c>
      <c r="DN57">
        <v>0.64199800000000096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19.357951</v>
      </c>
      <c r="DN58">
        <v>0.64199800000000096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19.357951</v>
      </c>
      <c r="DN59">
        <v>0.64199800000000096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19.357951</v>
      </c>
      <c r="DN60">
        <v>0.64199800000000096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19.357951</v>
      </c>
      <c r="DN61">
        <v>0.64199800000000096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19.357951</v>
      </c>
      <c r="DN62">
        <v>0.64199800000000096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19.357951</v>
      </c>
      <c r="DN63">
        <v>0.64199800000000096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19.357951</v>
      </c>
      <c r="DN64">
        <v>0.64199800000000096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19.357951</v>
      </c>
      <c r="DN65">
        <v>0.64199800000000096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19.357951</v>
      </c>
      <c r="DN66">
        <v>0.64199800000000096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19.357951</v>
      </c>
      <c r="DN67">
        <v>0.64199800000000096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19.357951</v>
      </c>
      <c r="DN68">
        <v>0.64199800000000096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19.357951</v>
      </c>
      <c r="DN69">
        <v>0.64199800000000096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19.357951</v>
      </c>
      <c r="DN70">
        <v>0.64199800000000096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19.357951</v>
      </c>
      <c r="DN71">
        <v>0.64199800000000096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19.357951</v>
      </c>
      <c r="DN72">
        <v>0.64199800000000096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19.357951</v>
      </c>
      <c r="DN73">
        <v>0.64199800000000096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19.357951</v>
      </c>
      <c r="DN74">
        <v>0.64199800000000096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19.357951</v>
      </c>
      <c r="DN75">
        <v>0.64199800000000096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19.357951</v>
      </c>
      <c r="DN76">
        <v>0.64199800000000096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19.357951</v>
      </c>
      <c r="DN77">
        <v>0.64199800000000096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19.357951</v>
      </c>
      <c r="DN78">
        <v>0.64199800000000096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19.357951</v>
      </c>
      <c r="DN79">
        <v>0.64199800000000096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19.357951</v>
      </c>
      <c r="DN80">
        <v>0.64199800000000096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19.357951</v>
      </c>
      <c r="DN81">
        <v>0.64199800000000096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19.357951</v>
      </c>
      <c r="DN82">
        <v>0.64199800000000096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19.357951</v>
      </c>
      <c r="DN83">
        <v>0.64199800000000096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19.357951</v>
      </c>
      <c r="DN84">
        <v>0.64199800000000096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19.357951</v>
      </c>
      <c r="DN85">
        <v>0.64199800000000096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19.357951</v>
      </c>
      <c r="DN86">
        <v>0.64199800000000096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19.357951</v>
      </c>
      <c r="DN87">
        <v>0.64199800000000096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19.357951</v>
      </c>
      <c r="DN88">
        <v>0.64199800000000096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19.357951</v>
      </c>
      <c r="DN89">
        <v>0.64199800000000096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19.357951</v>
      </c>
      <c r="DN90">
        <v>0.64199800000000096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19.357951</v>
      </c>
      <c r="DN91">
        <v>0.64199800000000096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19.357951</v>
      </c>
      <c r="DN92">
        <v>0.64199800000000096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19.357951</v>
      </c>
      <c r="DN93">
        <v>0.64199800000000096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19.357951</v>
      </c>
      <c r="DN94">
        <v>0.64199800000000096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19.357951</v>
      </c>
      <c r="DN95">
        <v>0.64199800000000096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19.357951</v>
      </c>
      <c r="DN96">
        <v>0.64199800000000096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19.357951</v>
      </c>
      <c r="DN97">
        <v>0.64199800000000096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18.83201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18.227502000000001</v>
      </c>
      <c r="DN98">
        <v>0.60450799999999916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0.46765504150000031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0.45264332174999944</v>
      </c>
      <c r="DN99">
        <f t="shared" si="3"/>
        <v>1.5011719750000015E-2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34.479999999999997</v>
      </c>
      <c r="K3" s="198">
        <v>493.26</v>
      </c>
      <c r="L3" s="198">
        <v>9.1199999999999992</v>
      </c>
      <c r="M3" s="198">
        <v>61.73</v>
      </c>
      <c r="N3" s="198">
        <v>24.9</v>
      </c>
      <c r="O3" s="198">
        <v>70.94</v>
      </c>
      <c r="P3" s="198">
        <v>19.57</v>
      </c>
      <c r="Q3" s="198">
        <v>7.03</v>
      </c>
      <c r="R3" s="198">
        <v>10.7</v>
      </c>
      <c r="S3" s="198">
        <v>9.2799999999999994</v>
      </c>
      <c r="T3" s="198">
        <v>0</v>
      </c>
      <c r="U3" s="198">
        <v>49.74</v>
      </c>
      <c r="V3" s="198">
        <v>8.81</v>
      </c>
      <c r="W3" s="198">
        <v>18.059999999999999</v>
      </c>
      <c r="X3" s="198">
        <v>41.8</v>
      </c>
      <c r="Y3" s="198">
        <v>0</v>
      </c>
      <c r="Z3">
        <v>0</v>
      </c>
      <c r="AA3" s="198">
        <v>15.67</v>
      </c>
      <c r="AB3" s="198">
        <v>0</v>
      </c>
      <c r="AC3" s="198">
        <v>0</v>
      </c>
      <c r="AD3" s="198">
        <v>0</v>
      </c>
      <c r="AE3" s="198">
        <v>44.25</v>
      </c>
      <c r="AF3" s="198">
        <v>0</v>
      </c>
      <c r="AG3" s="198">
        <v>0</v>
      </c>
      <c r="AH3" s="198">
        <v>0</v>
      </c>
      <c r="AI3" s="198">
        <v>104.79</v>
      </c>
      <c r="AJ3" s="198">
        <v>0</v>
      </c>
      <c r="AK3" s="198">
        <v>0</v>
      </c>
      <c r="AL3" s="198">
        <v>0</v>
      </c>
      <c r="AM3" s="198">
        <v>500.25</v>
      </c>
      <c r="AN3" s="198">
        <v>0</v>
      </c>
      <c r="AO3">
        <v>0</v>
      </c>
      <c r="AP3" s="198">
        <v>102.31</v>
      </c>
      <c r="AQ3" s="198">
        <v>32.6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34.479999999999997</v>
      </c>
      <c r="K4" s="198">
        <v>493.26</v>
      </c>
      <c r="L4" s="198">
        <v>9.1199999999999992</v>
      </c>
      <c r="M4" s="198">
        <v>61.73</v>
      </c>
      <c r="N4" s="198">
        <v>24.9</v>
      </c>
      <c r="O4" s="198">
        <v>70.94</v>
      </c>
      <c r="P4" s="198">
        <v>19.79</v>
      </c>
      <c r="Q4" s="198">
        <v>8.4499999999999993</v>
      </c>
      <c r="R4" s="198">
        <v>10.7</v>
      </c>
      <c r="S4" s="198">
        <v>11.07</v>
      </c>
      <c r="T4" s="198">
        <v>0</v>
      </c>
      <c r="U4" s="198">
        <v>49.74</v>
      </c>
      <c r="V4" s="198">
        <v>8.81</v>
      </c>
      <c r="W4" s="198">
        <v>18.059999999999999</v>
      </c>
      <c r="X4" s="198">
        <v>41.8</v>
      </c>
      <c r="Y4" s="198">
        <v>0</v>
      </c>
      <c r="Z4">
        <v>0</v>
      </c>
      <c r="AA4" s="198">
        <v>15.67</v>
      </c>
      <c r="AB4" s="198">
        <v>0</v>
      </c>
      <c r="AC4" s="198">
        <v>0</v>
      </c>
      <c r="AD4" s="198">
        <v>0</v>
      </c>
      <c r="AE4" s="198">
        <v>44.25</v>
      </c>
      <c r="AF4" s="198">
        <v>0</v>
      </c>
      <c r="AG4" s="198">
        <v>0</v>
      </c>
      <c r="AH4" s="198">
        <v>0</v>
      </c>
      <c r="AI4" s="198">
        <v>104.79</v>
      </c>
      <c r="AJ4" s="198">
        <v>0</v>
      </c>
      <c r="AK4" s="198">
        <v>0</v>
      </c>
      <c r="AL4" s="198">
        <v>0</v>
      </c>
      <c r="AM4" s="198">
        <v>500.25</v>
      </c>
      <c r="AN4" s="198">
        <v>0</v>
      </c>
      <c r="AO4">
        <v>0</v>
      </c>
      <c r="AP4" s="198">
        <v>102.31</v>
      </c>
      <c r="AQ4" s="198">
        <v>32.6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34.479999999999997</v>
      </c>
      <c r="K5" s="198">
        <v>493.26</v>
      </c>
      <c r="L5" s="198">
        <v>9.1199999999999992</v>
      </c>
      <c r="M5" s="198">
        <v>61.73</v>
      </c>
      <c r="N5" s="198">
        <v>24.9</v>
      </c>
      <c r="O5" s="198">
        <v>70.94</v>
      </c>
      <c r="P5" s="198">
        <v>19.79</v>
      </c>
      <c r="Q5" s="198">
        <v>5.34</v>
      </c>
      <c r="R5" s="198">
        <v>10.7</v>
      </c>
      <c r="S5" s="198">
        <v>8.2200000000000006</v>
      </c>
      <c r="T5" s="198">
        <v>0</v>
      </c>
      <c r="U5" s="198">
        <v>49.74</v>
      </c>
      <c r="V5" s="198">
        <v>8.81</v>
      </c>
      <c r="W5" s="198">
        <v>18.059999999999999</v>
      </c>
      <c r="X5" s="198">
        <v>41.8</v>
      </c>
      <c r="Y5" s="198">
        <v>0</v>
      </c>
      <c r="Z5">
        <v>0</v>
      </c>
      <c r="AA5" s="198">
        <v>15.67</v>
      </c>
      <c r="AB5" s="198">
        <v>0</v>
      </c>
      <c r="AC5" s="198">
        <v>0</v>
      </c>
      <c r="AD5" s="198">
        <v>0</v>
      </c>
      <c r="AE5" s="198">
        <v>44.25</v>
      </c>
      <c r="AF5" s="198">
        <v>0</v>
      </c>
      <c r="AG5" s="198">
        <v>0</v>
      </c>
      <c r="AH5" s="198">
        <v>0</v>
      </c>
      <c r="AI5" s="198">
        <v>104.79</v>
      </c>
      <c r="AJ5" s="198">
        <v>0</v>
      </c>
      <c r="AK5" s="198">
        <v>0</v>
      </c>
      <c r="AL5" s="198">
        <v>0</v>
      </c>
      <c r="AM5" s="198">
        <v>500.25</v>
      </c>
      <c r="AN5" s="198">
        <v>0</v>
      </c>
      <c r="AO5">
        <v>0</v>
      </c>
      <c r="AP5" s="198">
        <v>102.31</v>
      </c>
      <c r="AQ5" s="198">
        <v>32.6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34.479999999999997</v>
      </c>
      <c r="K6" s="198">
        <v>493.26</v>
      </c>
      <c r="L6" s="198">
        <v>9.1199999999999992</v>
      </c>
      <c r="M6" s="198">
        <v>61.73</v>
      </c>
      <c r="N6" s="198">
        <v>24.9</v>
      </c>
      <c r="O6" s="198">
        <v>70.94</v>
      </c>
      <c r="P6" s="198">
        <v>19.79</v>
      </c>
      <c r="Q6" s="198">
        <v>5.34</v>
      </c>
      <c r="R6" s="198">
        <v>10.7</v>
      </c>
      <c r="S6" s="198">
        <v>8.2200000000000006</v>
      </c>
      <c r="T6" s="198">
        <v>0</v>
      </c>
      <c r="U6" s="198">
        <v>49.74</v>
      </c>
      <c r="V6" s="198">
        <v>8.81</v>
      </c>
      <c r="W6" s="198">
        <v>18.059999999999999</v>
      </c>
      <c r="X6" s="198">
        <v>41.8</v>
      </c>
      <c r="Y6" s="198">
        <v>0</v>
      </c>
      <c r="Z6">
        <v>0</v>
      </c>
      <c r="AA6" s="198">
        <v>15.67</v>
      </c>
      <c r="AB6" s="198">
        <v>0</v>
      </c>
      <c r="AC6" s="198">
        <v>0</v>
      </c>
      <c r="AD6" s="198">
        <v>0</v>
      </c>
      <c r="AE6" s="198">
        <v>44.25</v>
      </c>
      <c r="AF6" s="198">
        <v>0</v>
      </c>
      <c r="AG6" s="198">
        <v>0</v>
      </c>
      <c r="AH6" s="198">
        <v>0</v>
      </c>
      <c r="AI6" s="198">
        <v>104.79</v>
      </c>
      <c r="AJ6" s="198">
        <v>0</v>
      </c>
      <c r="AK6" s="198">
        <v>0</v>
      </c>
      <c r="AL6" s="198">
        <v>0</v>
      </c>
      <c r="AM6" s="198">
        <v>500.25</v>
      </c>
      <c r="AN6" s="198">
        <v>0</v>
      </c>
      <c r="AO6">
        <v>0</v>
      </c>
      <c r="AP6" s="198">
        <v>102.31</v>
      </c>
      <c r="AQ6" s="198">
        <v>32.6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34.479999999999997</v>
      </c>
      <c r="K7" s="198">
        <v>493.26</v>
      </c>
      <c r="L7" s="198">
        <v>9.1199999999999992</v>
      </c>
      <c r="M7" s="198">
        <v>61.73</v>
      </c>
      <c r="N7" s="198">
        <v>24.9</v>
      </c>
      <c r="O7" s="198">
        <v>70.94</v>
      </c>
      <c r="P7" s="198">
        <v>19.79</v>
      </c>
      <c r="Q7" s="198">
        <v>5.34</v>
      </c>
      <c r="R7" s="198">
        <v>10.7</v>
      </c>
      <c r="S7" s="198">
        <v>8.2200000000000006</v>
      </c>
      <c r="T7" s="198">
        <v>0</v>
      </c>
      <c r="U7" s="198">
        <v>49.74</v>
      </c>
      <c r="V7" s="198">
        <v>8.81</v>
      </c>
      <c r="W7" s="198">
        <v>18.059999999999999</v>
      </c>
      <c r="X7" s="198">
        <v>41.8</v>
      </c>
      <c r="Y7" s="198">
        <v>0</v>
      </c>
      <c r="Z7">
        <v>0</v>
      </c>
      <c r="AA7" s="198">
        <v>15.67</v>
      </c>
      <c r="AB7" s="198">
        <v>0</v>
      </c>
      <c r="AC7" s="198">
        <v>0</v>
      </c>
      <c r="AD7" s="198">
        <v>0</v>
      </c>
      <c r="AE7" s="198">
        <v>44.25</v>
      </c>
      <c r="AF7" s="198">
        <v>0</v>
      </c>
      <c r="AG7" s="198">
        <v>0</v>
      </c>
      <c r="AH7" s="198">
        <v>0</v>
      </c>
      <c r="AI7" s="198">
        <v>104.79</v>
      </c>
      <c r="AJ7" s="198">
        <v>0</v>
      </c>
      <c r="AK7" s="198">
        <v>0</v>
      </c>
      <c r="AL7" s="198">
        <v>0</v>
      </c>
      <c r="AM7" s="198">
        <v>500.25</v>
      </c>
      <c r="AN7" s="198">
        <v>0</v>
      </c>
      <c r="AO7">
        <v>0</v>
      </c>
      <c r="AP7" s="198">
        <v>102.31</v>
      </c>
      <c r="AQ7" s="198">
        <v>32.6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493.26</v>
      </c>
      <c r="L8" s="198">
        <v>9.1199999999999992</v>
      </c>
      <c r="M8" s="198">
        <v>61.73</v>
      </c>
      <c r="N8" s="198">
        <v>24.9</v>
      </c>
      <c r="O8" s="198">
        <v>70.94</v>
      </c>
      <c r="P8" s="198">
        <v>19.79</v>
      </c>
      <c r="Q8" s="198">
        <v>5.34</v>
      </c>
      <c r="R8" s="198">
        <v>10.7</v>
      </c>
      <c r="S8" s="198">
        <v>8.2200000000000006</v>
      </c>
      <c r="T8" s="198">
        <v>0</v>
      </c>
      <c r="U8" s="198">
        <v>49.74</v>
      </c>
      <c r="V8" s="198">
        <v>8.81</v>
      </c>
      <c r="W8" s="198">
        <v>18.059999999999999</v>
      </c>
      <c r="X8" s="198">
        <v>41.8</v>
      </c>
      <c r="Y8" s="198">
        <v>0</v>
      </c>
      <c r="Z8">
        <v>0</v>
      </c>
      <c r="AA8" s="198">
        <v>15.67</v>
      </c>
      <c r="AB8" s="198">
        <v>0</v>
      </c>
      <c r="AC8" s="198">
        <v>0</v>
      </c>
      <c r="AD8" s="198">
        <v>0</v>
      </c>
      <c r="AE8" s="198">
        <v>44.25</v>
      </c>
      <c r="AF8" s="198">
        <v>0</v>
      </c>
      <c r="AG8" s="198">
        <v>0</v>
      </c>
      <c r="AH8" s="198">
        <v>0</v>
      </c>
      <c r="AI8" s="198">
        <v>104.79</v>
      </c>
      <c r="AJ8" s="198">
        <v>0</v>
      </c>
      <c r="AK8" s="198">
        <v>0</v>
      </c>
      <c r="AL8" s="198">
        <v>0</v>
      </c>
      <c r="AM8" s="198">
        <v>500.25</v>
      </c>
      <c r="AN8" s="198">
        <v>0</v>
      </c>
      <c r="AO8">
        <v>0</v>
      </c>
      <c r="AP8" s="198">
        <v>102.31</v>
      </c>
      <c r="AQ8" s="198">
        <v>32.6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493.26</v>
      </c>
      <c r="L9" s="198">
        <v>9.1199999999999992</v>
      </c>
      <c r="M9" s="198">
        <v>61.73</v>
      </c>
      <c r="N9" s="198">
        <v>24.9</v>
      </c>
      <c r="O9" s="198">
        <v>70.94</v>
      </c>
      <c r="P9" s="198">
        <v>19.79</v>
      </c>
      <c r="Q9" s="198">
        <v>5.34</v>
      </c>
      <c r="R9" s="198">
        <v>10.7</v>
      </c>
      <c r="S9" s="198">
        <v>8.2200000000000006</v>
      </c>
      <c r="T9" s="198">
        <v>0</v>
      </c>
      <c r="U9" s="198">
        <v>49.74</v>
      </c>
      <c r="V9" s="198">
        <v>8.81</v>
      </c>
      <c r="W9" s="198">
        <v>18.059999999999999</v>
      </c>
      <c r="X9" s="198">
        <v>41.8</v>
      </c>
      <c r="Y9" s="198">
        <v>0</v>
      </c>
      <c r="Z9">
        <v>0</v>
      </c>
      <c r="AA9" s="198">
        <v>15.67</v>
      </c>
      <c r="AB9" s="198">
        <v>0</v>
      </c>
      <c r="AC9" s="198">
        <v>0</v>
      </c>
      <c r="AD9" s="198">
        <v>0</v>
      </c>
      <c r="AE9" s="198">
        <v>44.25</v>
      </c>
      <c r="AF9" s="198">
        <v>0</v>
      </c>
      <c r="AG9" s="198">
        <v>0</v>
      </c>
      <c r="AH9" s="198">
        <v>0</v>
      </c>
      <c r="AI9" s="198">
        <v>104.79</v>
      </c>
      <c r="AJ9" s="198">
        <v>0</v>
      </c>
      <c r="AK9" s="198">
        <v>0</v>
      </c>
      <c r="AL9" s="198">
        <v>0</v>
      </c>
      <c r="AM9" s="198">
        <v>500.25</v>
      </c>
      <c r="AN9" s="198">
        <v>0</v>
      </c>
      <c r="AO9">
        <v>0</v>
      </c>
      <c r="AP9" s="198">
        <v>102.31</v>
      </c>
      <c r="AQ9" s="198">
        <v>32.6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493.26</v>
      </c>
      <c r="L10" s="198">
        <v>9.1199999999999992</v>
      </c>
      <c r="M10" s="198">
        <v>61.73</v>
      </c>
      <c r="N10" s="198">
        <v>24.9</v>
      </c>
      <c r="O10" s="198">
        <v>70.94</v>
      </c>
      <c r="P10" s="198">
        <v>19.79</v>
      </c>
      <c r="Q10" s="198">
        <v>5.34</v>
      </c>
      <c r="R10" s="198">
        <v>10.7</v>
      </c>
      <c r="S10" s="198">
        <v>8.2200000000000006</v>
      </c>
      <c r="T10" s="198">
        <v>0</v>
      </c>
      <c r="U10" s="198">
        <v>49.74</v>
      </c>
      <c r="V10" s="198">
        <v>8.81</v>
      </c>
      <c r="W10" s="198">
        <v>18.059999999999999</v>
      </c>
      <c r="X10" s="198">
        <v>41.8</v>
      </c>
      <c r="Y10" s="198">
        <v>0</v>
      </c>
      <c r="Z10">
        <v>0</v>
      </c>
      <c r="AA10" s="198">
        <v>15.67</v>
      </c>
      <c r="AB10" s="198">
        <v>0</v>
      </c>
      <c r="AC10" s="198">
        <v>0</v>
      </c>
      <c r="AD10" s="198">
        <v>0</v>
      </c>
      <c r="AE10" s="198">
        <v>44.25</v>
      </c>
      <c r="AF10" s="198">
        <v>0</v>
      </c>
      <c r="AG10" s="198">
        <v>0</v>
      </c>
      <c r="AH10" s="198">
        <v>0</v>
      </c>
      <c r="AI10" s="198">
        <v>104.79</v>
      </c>
      <c r="AJ10" s="198">
        <v>0</v>
      </c>
      <c r="AK10" s="198">
        <v>0</v>
      </c>
      <c r="AL10" s="198">
        <v>0</v>
      </c>
      <c r="AM10" s="198">
        <v>500.25</v>
      </c>
      <c r="AN10" s="198">
        <v>0</v>
      </c>
      <c r="AO10">
        <v>0</v>
      </c>
      <c r="AP10" s="198">
        <v>102.31</v>
      </c>
      <c r="AQ10" s="198">
        <v>32.6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493.26</v>
      </c>
      <c r="L11" s="198">
        <v>9.1199999999999992</v>
      </c>
      <c r="M11" s="198">
        <v>61.73</v>
      </c>
      <c r="N11" s="198">
        <v>24.9</v>
      </c>
      <c r="O11" s="198">
        <v>70.94</v>
      </c>
      <c r="P11" s="198">
        <v>19.79</v>
      </c>
      <c r="Q11" s="198">
        <v>5.34</v>
      </c>
      <c r="R11" s="198">
        <v>10.7</v>
      </c>
      <c r="S11" s="198">
        <v>8.2200000000000006</v>
      </c>
      <c r="T11" s="198">
        <v>0</v>
      </c>
      <c r="U11" s="198">
        <v>49.74</v>
      </c>
      <c r="V11" s="198">
        <v>8.81</v>
      </c>
      <c r="W11" s="198">
        <v>18.059999999999999</v>
      </c>
      <c r="X11" s="198">
        <v>41.8</v>
      </c>
      <c r="Y11" s="198">
        <v>0</v>
      </c>
      <c r="Z11">
        <v>0</v>
      </c>
      <c r="AA11" s="198">
        <v>15.16</v>
      </c>
      <c r="AB11" s="198">
        <v>0</v>
      </c>
      <c r="AC11" s="198">
        <v>0</v>
      </c>
      <c r="AD11" s="198">
        <v>0</v>
      </c>
      <c r="AE11" s="198">
        <v>44.82</v>
      </c>
      <c r="AF11" s="198">
        <v>0</v>
      </c>
      <c r="AG11" s="198">
        <v>0</v>
      </c>
      <c r="AH11" s="198">
        <v>0</v>
      </c>
      <c r="AI11" s="198">
        <v>134.61000000000001</v>
      </c>
      <c r="AJ11" s="198">
        <v>0</v>
      </c>
      <c r="AK11" s="198">
        <v>0</v>
      </c>
      <c r="AL11" s="198">
        <v>0</v>
      </c>
      <c r="AM11" s="198">
        <v>500</v>
      </c>
      <c r="AN11" s="198">
        <v>0</v>
      </c>
      <c r="AO11">
        <v>0</v>
      </c>
      <c r="AP11" s="198">
        <v>102.31</v>
      </c>
      <c r="AQ11" s="198">
        <v>32.6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493.26</v>
      </c>
      <c r="L12" s="198">
        <v>9.1199999999999992</v>
      </c>
      <c r="M12" s="198">
        <v>61.73</v>
      </c>
      <c r="N12" s="198">
        <v>24.9</v>
      </c>
      <c r="O12" s="198">
        <v>70.94</v>
      </c>
      <c r="P12" s="198">
        <v>19.79</v>
      </c>
      <c r="Q12" s="198">
        <v>5.34</v>
      </c>
      <c r="R12" s="198">
        <v>10.7</v>
      </c>
      <c r="S12" s="198">
        <v>8.2200000000000006</v>
      </c>
      <c r="T12" s="198">
        <v>0</v>
      </c>
      <c r="U12" s="198">
        <v>49.74</v>
      </c>
      <c r="V12" s="198">
        <v>8.81</v>
      </c>
      <c r="W12" s="198">
        <v>18.059999999999999</v>
      </c>
      <c r="X12" s="198">
        <v>41.8</v>
      </c>
      <c r="Y12" s="198">
        <v>0</v>
      </c>
      <c r="Z12">
        <v>0</v>
      </c>
      <c r="AA12" s="198">
        <v>15.16</v>
      </c>
      <c r="AB12" s="198">
        <v>0</v>
      </c>
      <c r="AC12" s="198">
        <v>0</v>
      </c>
      <c r="AD12" s="198">
        <v>0</v>
      </c>
      <c r="AE12" s="198">
        <v>44.82</v>
      </c>
      <c r="AF12" s="198">
        <v>0</v>
      </c>
      <c r="AG12" s="198">
        <v>0</v>
      </c>
      <c r="AH12" s="198">
        <v>0</v>
      </c>
      <c r="AI12" s="198">
        <v>134.61000000000001</v>
      </c>
      <c r="AJ12" s="198">
        <v>0</v>
      </c>
      <c r="AK12" s="198">
        <v>0</v>
      </c>
      <c r="AL12" s="198">
        <v>0</v>
      </c>
      <c r="AM12" s="198">
        <v>500</v>
      </c>
      <c r="AN12" s="198">
        <v>0</v>
      </c>
      <c r="AO12">
        <v>0</v>
      </c>
      <c r="AP12" s="198">
        <v>102.31</v>
      </c>
      <c r="AQ12" s="198">
        <v>32.6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493.26</v>
      </c>
      <c r="L13" s="198">
        <v>9.1199999999999992</v>
      </c>
      <c r="M13" s="198">
        <v>61.73</v>
      </c>
      <c r="N13" s="198">
        <v>24.9</v>
      </c>
      <c r="O13" s="198">
        <v>70.94</v>
      </c>
      <c r="P13" s="198">
        <v>19.79</v>
      </c>
      <c r="Q13" s="198">
        <v>5.34</v>
      </c>
      <c r="R13" s="198">
        <v>10.7</v>
      </c>
      <c r="S13" s="198">
        <v>8.2200000000000006</v>
      </c>
      <c r="T13" s="198">
        <v>0</v>
      </c>
      <c r="U13" s="198">
        <v>49.74</v>
      </c>
      <c r="V13" s="198">
        <v>8.81</v>
      </c>
      <c r="W13" s="198">
        <v>18.059999999999999</v>
      </c>
      <c r="X13" s="198">
        <v>41.8</v>
      </c>
      <c r="Y13" s="198">
        <v>0</v>
      </c>
      <c r="Z13">
        <v>0</v>
      </c>
      <c r="AA13" s="198">
        <v>15.16</v>
      </c>
      <c r="AB13" s="198">
        <v>0</v>
      </c>
      <c r="AC13" s="198">
        <v>0</v>
      </c>
      <c r="AD13" s="198">
        <v>0</v>
      </c>
      <c r="AE13" s="198">
        <v>44.82</v>
      </c>
      <c r="AF13" s="198">
        <v>0</v>
      </c>
      <c r="AG13" s="198">
        <v>0</v>
      </c>
      <c r="AH13" s="198">
        <v>0</v>
      </c>
      <c r="AI13" s="198">
        <v>134.61000000000001</v>
      </c>
      <c r="AJ13" s="198">
        <v>0</v>
      </c>
      <c r="AK13" s="198">
        <v>0</v>
      </c>
      <c r="AL13" s="198">
        <v>0</v>
      </c>
      <c r="AM13" s="198">
        <v>500</v>
      </c>
      <c r="AN13" s="198">
        <v>0</v>
      </c>
      <c r="AO13">
        <v>0</v>
      </c>
      <c r="AP13" s="198">
        <v>102.31</v>
      </c>
      <c r="AQ13" s="198">
        <v>32.6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493.26</v>
      </c>
      <c r="L14" s="198">
        <v>9.1199999999999992</v>
      </c>
      <c r="M14" s="198">
        <v>61.73</v>
      </c>
      <c r="N14" s="198">
        <v>24.9</v>
      </c>
      <c r="O14" s="198">
        <v>70.94</v>
      </c>
      <c r="P14" s="198">
        <v>19.79</v>
      </c>
      <c r="Q14" s="198">
        <v>5.34</v>
      </c>
      <c r="R14" s="198">
        <v>10.7</v>
      </c>
      <c r="S14" s="198">
        <v>8.2200000000000006</v>
      </c>
      <c r="T14" s="198">
        <v>0</v>
      </c>
      <c r="U14" s="198">
        <v>49.74</v>
      </c>
      <c r="V14" s="198">
        <v>8.81</v>
      </c>
      <c r="W14" s="198">
        <v>18.059999999999999</v>
      </c>
      <c r="X14" s="198">
        <v>41.8</v>
      </c>
      <c r="Y14" s="198">
        <v>0</v>
      </c>
      <c r="Z14">
        <v>0</v>
      </c>
      <c r="AA14" s="198">
        <v>15.16</v>
      </c>
      <c r="AB14" s="198">
        <v>0</v>
      </c>
      <c r="AC14" s="198">
        <v>0</v>
      </c>
      <c r="AD14" s="198">
        <v>0</v>
      </c>
      <c r="AE14" s="198">
        <v>44.82</v>
      </c>
      <c r="AF14" s="198">
        <v>0</v>
      </c>
      <c r="AG14" s="198">
        <v>0</v>
      </c>
      <c r="AH14" s="198">
        <v>0</v>
      </c>
      <c r="AI14" s="198">
        <v>134.61000000000001</v>
      </c>
      <c r="AJ14" s="198">
        <v>0</v>
      </c>
      <c r="AK14" s="198">
        <v>0</v>
      </c>
      <c r="AL14" s="198">
        <v>0</v>
      </c>
      <c r="AM14" s="198">
        <v>500</v>
      </c>
      <c r="AN14" s="198">
        <v>0</v>
      </c>
      <c r="AO14">
        <v>0</v>
      </c>
      <c r="AP14" s="198">
        <v>102.31</v>
      </c>
      <c r="AQ14" s="198">
        <v>32.6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493.26</v>
      </c>
      <c r="L15" s="198">
        <v>9.1199999999999992</v>
      </c>
      <c r="M15" s="198">
        <v>61.73</v>
      </c>
      <c r="N15" s="198">
        <v>24.9</v>
      </c>
      <c r="O15" s="198">
        <v>70.94</v>
      </c>
      <c r="P15" s="198">
        <v>19.79</v>
      </c>
      <c r="Q15" s="198">
        <v>5.34</v>
      </c>
      <c r="R15" s="198">
        <v>10.7</v>
      </c>
      <c r="S15" s="198">
        <v>8.2200000000000006</v>
      </c>
      <c r="T15" s="198">
        <v>0</v>
      </c>
      <c r="U15" s="198">
        <v>49.74</v>
      </c>
      <c r="V15" s="198">
        <v>8.81</v>
      </c>
      <c r="W15" s="198">
        <v>18.059999999999999</v>
      </c>
      <c r="X15" s="198">
        <v>41.8</v>
      </c>
      <c r="Y15" s="198">
        <v>0</v>
      </c>
      <c r="Z15">
        <v>0</v>
      </c>
      <c r="AA15" s="198">
        <v>15.16</v>
      </c>
      <c r="AB15" s="198">
        <v>0</v>
      </c>
      <c r="AC15" s="198">
        <v>0</v>
      </c>
      <c r="AD15" s="198">
        <v>0</v>
      </c>
      <c r="AE15" s="198">
        <v>44.82</v>
      </c>
      <c r="AF15" s="198">
        <v>0</v>
      </c>
      <c r="AG15" s="198">
        <v>0</v>
      </c>
      <c r="AH15" s="198">
        <v>0</v>
      </c>
      <c r="AI15" s="198">
        <v>134.61000000000001</v>
      </c>
      <c r="AJ15" s="198">
        <v>0</v>
      </c>
      <c r="AK15" s="198">
        <v>0</v>
      </c>
      <c r="AL15" s="198">
        <v>0</v>
      </c>
      <c r="AM15" s="198">
        <v>500</v>
      </c>
      <c r="AN15" s="198">
        <v>0</v>
      </c>
      <c r="AO15">
        <v>0</v>
      </c>
      <c r="AP15" s="198">
        <v>102.31</v>
      </c>
      <c r="AQ15" s="198">
        <v>32.6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493.26</v>
      </c>
      <c r="L16" s="198">
        <v>9.1199999999999992</v>
      </c>
      <c r="M16" s="198">
        <v>61.73</v>
      </c>
      <c r="N16" s="198">
        <v>24.9</v>
      </c>
      <c r="O16" s="198">
        <v>70.94</v>
      </c>
      <c r="P16" s="198">
        <v>19.79</v>
      </c>
      <c r="Q16" s="198">
        <v>5.34</v>
      </c>
      <c r="R16" s="198">
        <v>10.7</v>
      </c>
      <c r="S16" s="198">
        <v>8.2200000000000006</v>
      </c>
      <c r="T16" s="198">
        <v>0</v>
      </c>
      <c r="U16" s="198">
        <v>49.74</v>
      </c>
      <c r="V16" s="198">
        <v>8.81</v>
      </c>
      <c r="W16" s="198">
        <v>18.059999999999999</v>
      </c>
      <c r="X16" s="198">
        <v>41.8</v>
      </c>
      <c r="Y16" s="198">
        <v>0</v>
      </c>
      <c r="Z16">
        <v>0</v>
      </c>
      <c r="AA16" s="198">
        <v>15.16</v>
      </c>
      <c r="AB16" s="198">
        <v>0</v>
      </c>
      <c r="AC16" s="198">
        <v>0</v>
      </c>
      <c r="AD16" s="198">
        <v>0</v>
      </c>
      <c r="AE16" s="198">
        <v>44.82</v>
      </c>
      <c r="AF16" s="198">
        <v>0</v>
      </c>
      <c r="AG16" s="198">
        <v>0</v>
      </c>
      <c r="AH16" s="198">
        <v>0</v>
      </c>
      <c r="AI16" s="198">
        <v>134.61000000000001</v>
      </c>
      <c r="AJ16" s="198">
        <v>0</v>
      </c>
      <c r="AK16" s="198">
        <v>0</v>
      </c>
      <c r="AL16" s="198">
        <v>0</v>
      </c>
      <c r="AM16" s="198">
        <v>500</v>
      </c>
      <c r="AN16" s="198">
        <v>0</v>
      </c>
      <c r="AO16">
        <v>0</v>
      </c>
      <c r="AP16" s="198">
        <v>102.31</v>
      </c>
      <c r="AQ16" s="198">
        <v>32.6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493.26</v>
      </c>
      <c r="L17" s="198">
        <v>9.1199999999999992</v>
      </c>
      <c r="M17" s="198">
        <v>61.73</v>
      </c>
      <c r="N17" s="198">
        <v>24.9</v>
      </c>
      <c r="O17" s="198">
        <v>70.94</v>
      </c>
      <c r="P17" s="198">
        <v>19.79</v>
      </c>
      <c r="Q17" s="198">
        <v>5.34</v>
      </c>
      <c r="R17" s="198">
        <v>10.7</v>
      </c>
      <c r="S17" s="198">
        <v>8.2200000000000006</v>
      </c>
      <c r="T17" s="198">
        <v>0</v>
      </c>
      <c r="U17" s="198">
        <v>49.74</v>
      </c>
      <c r="V17" s="198">
        <v>8.81</v>
      </c>
      <c r="W17" s="198">
        <v>18.059999999999999</v>
      </c>
      <c r="X17" s="198">
        <v>41.8</v>
      </c>
      <c r="Y17" s="198">
        <v>0</v>
      </c>
      <c r="Z17">
        <v>0</v>
      </c>
      <c r="AA17" s="198">
        <v>15.16</v>
      </c>
      <c r="AB17" s="198">
        <v>0</v>
      </c>
      <c r="AC17" s="198">
        <v>0</v>
      </c>
      <c r="AD17" s="198">
        <v>0</v>
      </c>
      <c r="AE17" s="198">
        <v>44.82</v>
      </c>
      <c r="AF17" s="198">
        <v>0</v>
      </c>
      <c r="AG17" s="198">
        <v>0</v>
      </c>
      <c r="AH17" s="198">
        <v>0</v>
      </c>
      <c r="AI17" s="198">
        <v>134.61000000000001</v>
      </c>
      <c r="AJ17" s="198">
        <v>0</v>
      </c>
      <c r="AK17" s="198">
        <v>0</v>
      </c>
      <c r="AL17" s="198">
        <v>0</v>
      </c>
      <c r="AM17" s="198">
        <v>450</v>
      </c>
      <c r="AN17" s="198">
        <v>0</v>
      </c>
      <c r="AO17">
        <v>0</v>
      </c>
      <c r="AP17" s="198">
        <v>102.31</v>
      </c>
      <c r="AQ17" s="198">
        <v>32.6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493.26</v>
      </c>
      <c r="L18" s="198">
        <v>9.1199999999999992</v>
      </c>
      <c r="M18" s="198">
        <v>61.73</v>
      </c>
      <c r="N18" s="198">
        <v>24.9</v>
      </c>
      <c r="O18" s="198">
        <v>70.94</v>
      </c>
      <c r="P18" s="198">
        <v>19.79</v>
      </c>
      <c r="Q18" s="198">
        <v>5.34</v>
      </c>
      <c r="R18" s="198">
        <v>10.7</v>
      </c>
      <c r="S18" s="198">
        <v>8.2200000000000006</v>
      </c>
      <c r="T18" s="198">
        <v>0</v>
      </c>
      <c r="U18" s="198">
        <v>49.74</v>
      </c>
      <c r="V18" s="198">
        <v>8.81</v>
      </c>
      <c r="W18" s="198">
        <v>18.059999999999999</v>
      </c>
      <c r="X18" s="198">
        <v>41.8</v>
      </c>
      <c r="Y18" s="198">
        <v>0</v>
      </c>
      <c r="Z18">
        <v>0</v>
      </c>
      <c r="AA18" s="198">
        <v>15.16</v>
      </c>
      <c r="AB18" s="198">
        <v>0</v>
      </c>
      <c r="AC18" s="198">
        <v>0</v>
      </c>
      <c r="AD18" s="198">
        <v>0</v>
      </c>
      <c r="AE18" s="198">
        <v>44.82</v>
      </c>
      <c r="AF18" s="198">
        <v>0</v>
      </c>
      <c r="AG18" s="198">
        <v>0</v>
      </c>
      <c r="AH18" s="198">
        <v>0</v>
      </c>
      <c r="AI18" s="198">
        <v>134.61000000000001</v>
      </c>
      <c r="AJ18" s="198">
        <v>0</v>
      </c>
      <c r="AK18" s="198">
        <v>0</v>
      </c>
      <c r="AL18" s="198">
        <v>0</v>
      </c>
      <c r="AM18" s="198">
        <v>450</v>
      </c>
      <c r="AN18" s="198">
        <v>0</v>
      </c>
      <c r="AO18">
        <v>0</v>
      </c>
      <c r="AP18" s="198">
        <v>102.31</v>
      </c>
      <c r="AQ18" s="198">
        <v>32.6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493.26</v>
      </c>
      <c r="L19" s="198">
        <v>9.1199999999999992</v>
      </c>
      <c r="M19" s="198">
        <v>61.73</v>
      </c>
      <c r="N19" s="198">
        <v>24.9</v>
      </c>
      <c r="O19" s="198">
        <v>70.94</v>
      </c>
      <c r="P19" s="198">
        <v>19.79</v>
      </c>
      <c r="Q19" s="198">
        <v>5.34</v>
      </c>
      <c r="R19" s="198">
        <v>10.7</v>
      </c>
      <c r="S19" s="198">
        <v>8.2200000000000006</v>
      </c>
      <c r="T19" s="198">
        <v>0</v>
      </c>
      <c r="U19" s="198">
        <v>49.74</v>
      </c>
      <c r="V19" s="198">
        <v>8.81</v>
      </c>
      <c r="W19" s="198">
        <v>18.059999999999999</v>
      </c>
      <c r="X19" s="198">
        <v>41.8</v>
      </c>
      <c r="Y19" s="198">
        <v>0</v>
      </c>
      <c r="Z19">
        <v>0</v>
      </c>
      <c r="AA19" s="198">
        <v>15.16</v>
      </c>
      <c r="AB19" s="198">
        <v>0</v>
      </c>
      <c r="AC19" s="198">
        <v>0</v>
      </c>
      <c r="AD19" s="198">
        <v>0</v>
      </c>
      <c r="AE19" s="198">
        <v>44.82</v>
      </c>
      <c r="AF19" s="198">
        <v>0</v>
      </c>
      <c r="AG19" s="198">
        <v>0</v>
      </c>
      <c r="AH19" s="198">
        <v>0</v>
      </c>
      <c r="AI19" s="198">
        <v>104.79</v>
      </c>
      <c r="AJ19" s="198">
        <v>0</v>
      </c>
      <c r="AK19" s="198">
        <v>0</v>
      </c>
      <c r="AL19" s="198">
        <v>0</v>
      </c>
      <c r="AM19" s="198">
        <v>450</v>
      </c>
      <c r="AN19" s="198">
        <v>0</v>
      </c>
      <c r="AO19">
        <v>0</v>
      </c>
      <c r="AP19" s="198">
        <v>102.31</v>
      </c>
      <c r="AQ19" s="198">
        <v>32.6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493.26</v>
      </c>
      <c r="L20" s="198">
        <v>9.1199999999999992</v>
      </c>
      <c r="M20" s="198">
        <v>61.73</v>
      </c>
      <c r="N20" s="198">
        <v>24.9</v>
      </c>
      <c r="O20" s="198">
        <v>70.94</v>
      </c>
      <c r="P20" s="198">
        <v>19.79</v>
      </c>
      <c r="Q20" s="198">
        <v>5.34</v>
      </c>
      <c r="R20" s="198">
        <v>10.7</v>
      </c>
      <c r="S20" s="198">
        <v>8.2200000000000006</v>
      </c>
      <c r="T20" s="198">
        <v>0</v>
      </c>
      <c r="U20" s="198">
        <v>49.74</v>
      </c>
      <c r="V20" s="198">
        <v>8.81</v>
      </c>
      <c r="W20" s="198">
        <v>18.059999999999999</v>
      </c>
      <c r="X20" s="198">
        <v>41.8</v>
      </c>
      <c r="Y20" s="198">
        <v>0</v>
      </c>
      <c r="Z20">
        <v>0</v>
      </c>
      <c r="AA20" s="198">
        <v>15.16</v>
      </c>
      <c r="AB20" s="198">
        <v>0</v>
      </c>
      <c r="AC20" s="198">
        <v>0</v>
      </c>
      <c r="AD20" s="198">
        <v>0</v>
      </c>
      <c r="AE20" s="198">
        <v>44.82</v>
      </c>
      <c r="AF20" s="198">
        <v>0</v>
      </c>
      <c r="AG20" s="198">
        <v>0</v>
      </c>
      <c r="AH20" s="198">
        <v>0</v>
      </c>
      <c r="AI20" s="198">
        <v>104.79</v>
      </c>
      <c r="AJ20" s="198">
        <v>0</v>
      </c>
      <c r="AK20" s="198">
        <v>0</v>
      </c>
      <c r="AL20" s="198">
        <v>0</v>
      </c>
      <c r="AM20" s="198">
        <v>420</v>
      </c>
      <c r="AN20" s="198">
        <v>0</v>
      </c>
      <c r="AO20">
        <v>0</v>
      </c>
      <c r="AP20" s="198">
        <v>102.31</v>
      </c>
      <c r="AQ20" s="198">
        <v>32.6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493.26</v>
      </c>
      <c r="L21" s="198">
        <v>9.1199999999999992</v>
      </c>
      <c r="M21" s="198">
        <v>61.73</v>
      </c>
      <c r="N21" s="198">
        <v>24.9</v>
      </c>
      <c r="O21" s="198">
        <v>70.94</v>
      </c>
      <c r="P21" s="198">
        <v>19.79</v>
      </c>
      <c r="Q21" s="198">
        <v>5.34</v>
      </c>
      <c r="R21" s="198">
        <v>10.7</v>
      </c>
      <c r="S21" s="198">
        <v>8.2200000000000006</v>
      </c>
      <c r="T21" s="198">
        <v>0</v>
      </c>
      <c r="U21" s="198">
        <v>49.74</v>
      </c>
      <c r="V21" s="198">
        <v>8.81</v>
      </c>
      <c r="W21" s="198">
        <v>18.84</v>
      </c>
      <c r="X21" s="198">
        <v>41.8</v>
      </c>
      <c r="Y21" s="198">
        <v>0</v>
      </c>
      <c r="Z21">
        <v>0</v>
      </c>
      <c r="AA21" s="198">
        <v>15.16</v>
      </c>
      <c r="AB21" s="198">
        <v>0</v>
      </c>
      <c r="AC21" s="198">
        <v>0</v>
      </c>
      <c r="AD21" s="198">
        <v>0</v>
      </c>
      <c r="AE21" s="198">
        <v>44.82</v>
      </c>
      <c r="AF21" s="198">
        <v>0</v>
      </c>
      <c r="AG21" s="198">
        <v>0</v>
      </c>
      <c r="AH21" s="198">
        <v>0</v>
      </c>
      <c r="AI21" s="198">
        <v>104.79</v>
      </c>
      <c r="AJ21" s="198">
        <v>0</v>
      </c>
      <c r="AK21" s="198">
        <v>0</v>
      </c>
      <c r="AL21" s="198">
        <v>0</v>
      </c>
      <c r="AM21" s="198">
        <v>420</v>
      </c>
      <c r="AN21" s="198">
        <v>0</v>
      </c>
      <c r="AO21">
        <v>0</v>
      </c>
      <c r="AP21" s="198">
        <v>102.31</v>
      </c>
      <c r="AQ21" s="198">
        <v>32.6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493.26</v>
      </c>
      <c r="L22" s="198">
        <v>9.1199999999999992</v>
      </c>
      <c r="M22" s="198">
        <v>61.73</v>
      </c>
      <c r="N22" s="198">
        <v>24.9</v>
      </c>
      <c r="O22" s="198">
        <v>70.94</v>
      </c>
      <c r="P22" s="198">
        <v>19.79</v>
      </c>
      <c r="Q22" s="198">
        <v>5.34</v>
      </c>
      <c r="R22" s="198">
        <v>10.7</v>
      </c>
      <c r="S22" s="198">
        <v>8.2200000000000006</v>
      </c>
      <c r="T22" s="198">
        <v>0</v>
      </c>
      <c r="U22" s="198">
        <v>49.74</v>
      </c>
      <c r="V22" s="198">
        <v>8.81</v>
      </c>
      <c r="W22" s="198">
        <v>18.84</v>
      </c>
      <c r="X22" s="198">
        <v>41.8</v>
      </c>
      <c r="Y22" s="198">
        <v>0</v>
      </c>
      <c r="Z22">
        <v>0</v>
      </c>
      <c r="AA22" s="198">
        <v>15.16</v>
      </c>
      <c r="AB22" s="198">
        <v>0</v>
      </c>
      <c r="AC22" s="198">
        <v>0</v>
      </c>
      <c r="AD22" s="198">
        <v>0</v>
      </c>
      <c r="AE22" s="198">
        <v>44.82</v>
      </c>
      <c r="AF22" s="198">
        <v>0</v>
      </c>
      <c r="AG22" s="198">
        <v>0</v>
      </c>
      <c r="AH22" s="198">
        <v>0</v>
      </c>
      <c r="AI22" s="198">
        <v>104.79</v>
      </c>
      <c r="AJ22" s="198">
        <v>0</v>
      </c>
      <c r="AK22" s="198">
        <v>0</v>
      </c>
      <c r="AL22" s="198">
        <v>0</v>
      </c>
      <c r="AM22" s="198">
        <v>410</v>
      </c>
      <c r="AN22" s="198">
        <v>0</v>
      </c>
      <c r="AO22">
        <v>0</v>
      </c>
      <c r="AP22" s="198">
        <v>102.31</v>
      </c>
      <c r="AQ22" s="198">
        <v>32.6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493.26</v>
      </c>
      <c r="L23" s="198">
        <v>9.1199999999999992</v>
      </c>
      <c r="M23" s="198">
        <v>61.73</v>
      </c>
      <c r="N23" s="198">
        <v>24.9</v>
      </c>
      <c r="O23" s="198">
        <v>70.94</v>
      </c>
      <c r="P23" s="198">
        <v>19.79</v>
      </c>
      <c r="Q23" s="198">
        <v>5.34</v>
      </c>
      <c r="R23" s="198">
        <v>10.7</v>
      </c>
      <c r="S23" s="198">
        <v>8.2200000000000006</v>
      </c>
      <c r="T23" s="198">
        <v>0</v>
      </c>
      <c r="U23" s="198">
        <v>49.74</v>
      </c>
      <c r="V23" s="198">
        <v>8.81</v>
      </c>
      <c r="W23" s="198">
        <v>18.84</v>
      </c>
      <c r="X23" s="198">
        <v>41.8</v>
      </c>
      <c r="Y23" s="198">
        <v>0</v>
      </c>
      <c r="Z23">
        <v>0</v>
      </c>
      <c r="AA23" s="198">
        <v>15.67</v>
      </c>
      <c r="AB23" s="198">
        <v>0</v>
      </c>
      <c r="AC23" s="198">
        <v>0</v>
      </c>
      <c r="AD23" s="198">
        <v>0</v>
      </c>
      <c r="AE23" s="198">
        <v>44.25</v>
      </c>
      <c r="AF23" s="198">
        <v>0</v>
      </c>
      <c r="AG23" s="198">
        <v>0</v>
      </c>
      <c r="AH23" s="198">
        <v>0</v>
      </c>
      <c r="AI23" s="198">
        <v>104.79</v>
      </c>
      <c r="AJ23" s="198">
        <v>0</v>
      </c>
      <c r="AK23" s="198">
        <v>0</v>
      </c>
      <c r="AL23" s="198">
        <v>0</v>
      </c>
      <c r="AM23" s="198">
        <v>370</v>
      </c>
      <c r="AN23" s="198">
        <v>0</v>
      </c>
      <c r="AO23">
        <v>0</v>
      </c>
      <c r="AP23" s="198">
        <v>102.31</v>
      </c>
      <c r="AQ23" s="198">
        <v>32.6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493.26</v>
      </c>
      <c r="L24" s="198">
        <v>9.1199999999999992</v>
      </c>
      <c r="M24" s="198">
        <v>61.73</v>
      </c>
      <c r="N24" s="198">
        <v>24.9</v>
      </c>
      <c r="O24" s="198">
        <v>70.94</v>
      </c>
      <c r="P24" s="198">
        <v>19.79</v>
      </c>
      <c r="Q24" s="198">
        <v>5.34</v>
      </c>
      <c r="R24" s="198">
        <v>10.7</v>
      </c>
      <c r="S24" s="198">
        <v>8.2200000000000006</v>
      </c>
      <c r="T24" s="198">
        <v>0</v>
      </c>
      <c r="U24" s="198">
        <v>49.74</v>
      </c>
      <c r="V24" s="198">
        <v>8.81</v>
      </c>
      <c r="W24" s="198">
        <v>18.84</v>
      </c>
      <c r="X24" s="198">
        <v>41.8</v>
      </c>
      <c r="Y24" s="198">
        <v>0</v>
      </c>
      <c r="Z24">
        <v>0</v>
      </c>
      <c r="AA24" s="198">
        <v>15.67</v>
      </c>
      <c r="AB24" s="198">
        <v>0</v>
      </c>
      <c r="AC24" s="198">
        <v>0</v>
      </c>
      <c r="AD24" s="198">
        <v>0</v>
      </c>
      <c r="AE24" s="198">
        <v>44.25</v>
      </c>
      <c r="AF24" s="198">
        <v>0</v>
      </c>
      <c r="AG24" s="198">
        <v>0</v>
      </c>
      <c r="AH24" s="198">
        <v>0</v>
      </c>
      <c r="AI24" s="198">
        <v>104.79</v>
      </c>
      <c r="AJ24" s="198">
        <v>0</v>
      </c>
      <c r="AK24" s="198">
        <v>0</v>
      </c>
      <c r="AL24" s="198">
        <v>0</v>
      </c>
      <c r="AM24" s="198">
        <v>300</v>
      </c>
      <c r="AN24" s="198">
        <v>0</v>
      </c>
      <c r="AO24">
        <v>0</v>
      </c>
      <c r="AP24" s="198">
        <v>102.31</v>
      </c>
      <c r="AQ24" s="198">
        <v>32.6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493.26</v>
      </c>
      <c r="L25" s="198">
        <v>9.1199999999999992</v>
      </c>
      <c r="M25" s="198">
        <v>61.73</v>
      </c>
      <c r="N25" s="198">
        <v>24.9</v>
      </c>
      <c r="O25" s="198">
        <v>70.94</v>
      </c>
      <c r="P25" s="198">
        <v>19.79</v>
      </c>
      <c r="Q25" s="198">
        <v>5.34</v>
      </c>
      <c r="R25" s="198">
        <v>10.7</v>
      </c>
      <c r="S25" s="198">
        <v>8.2200000000000006</v>
      </c>
      <c r="T25" s="198">
        <v>0</v>
      </c>
      <c r="U25" s="198">
        <v>49.74</v>
      </c>
      <c r="V25" s="198">
        <v>8.81</v>
      </c>
      <c r="W25" s="198">
        <v>18.84</v>
      </c>
      <c r="X25" s="198">
        <v>41.8</v>
      </c>
      <c r="Y25" s="198">
        <v>0</v>
      </c>
      <c r="Z25">
        <v>0</v>
      </c>
      <c r="AA25" s="198">
        <v>15.67</v>
      </c>
      <c r="AB25" s="198">
        <v>0</v>
      </c>
      <c r="AC25" s="198">
        <v>0</v>
      </c>
      <c r="AD25" s="198">
        <v>0</v>
      </c>
      <c r="AE25" s="198">
        <v>44.25</v>
      </c>
      <c r="AF25" s="198">
        <v>0</v>
      </c>
      <c r="AG25" s="198">
        <v>0</v>
      </c>
      <c r="AH25" s="198">
        <v>0</v>
      </c>
      <c r="AI25" s="198">
        <v>134.61000000000001</v>
      </c>
      <c r="AJ25" s="198">
        <v>0</v>
      </c>
      <c r="AK25" s="198">
        <v>0</v>
      </c>
      <c r="AL25" s="198">
        <v>0</v>
      </c>
      <c r="AM25" s="198">
        <v>300</v>
      </c>
      <c r="AN25" s="198">
        <v>0</v>
      </c>
      <c r="AO25">
        <v>0</v>
      </c>
      <c r="AP25" s="198">
        <v>102.31</v>
      </c>
      <c r="AQ25" s="198">
        <v>32.6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493.26</v>
      </c>
      <c r="L26" s="198">
        <v>9.1199999999999992</v>
      </c>
      <c r="M26" s="198">
        <v>61.73</v>
      </c>
      <c r="N26" s="198">
        <v>24.9</v>
      </c>
      <c r="O26" s="198">
        <v>70.94</v>
      </c>
      <c r="P26" s="198">
        <v>19.79</v>
      </c>
      <c r="Q26" s="198">
        <v>5.34</v>
      </c>
      <c r="R26" s="198">
        <v>10.7</v>
      </c>
      <c r="S26" s="198">
        <v>8.2200000000000006</v>
      </c>
      <c r="T26" s="198">
        <v>0</v>
      </c>
      <c r="U26" s="198">
        <v>49.74</v>
      </c>
      <c r="V26" s="198">
        <v>8.81</v>
      </c>
      <c r="W26" s="198">
        <v>18.84</v>
      </c>
      <c r="X26" s="198">
        <v>41.8</v>
      </c>
      <c r="Y26" s="198">
        <v>0</v>
      </c>
      <c r="Z26">
        <v>0</v>
      </c>
      <c r="AA26" s="198">
        <v>15.67</v>
      </c>
      <c r="AB26" s="198">
        <v>0</v>
      </c>
      <c r="AC26" s="198">
        <v>0</v>
      </c>
      <c r="AD26" s="198">
        <v>0</v>
      </c>
      <c r="AE26" s="198">
        <v>44.25</v>
      </c>
      <c r="AF26" s="198">
        <v>0</v>
      </c>
      <c r="AG26" s="198">
        <v>0</v>
      </c>
      <c r="AH26" s="198">
        <v>0</v>
      </c>
      <c r="AI26" s="198">
        <v>134.61000000000001</v>
      </c>
      <c r="AJ26" s="198">
        <v>0</v>
      </c>
      <c r="AK26" s="198">
        <v>0</v>
      </c>
      <c r="AL26" s="198">
        <v>0</v>
      </c>
      <c r="AM26" s="198">
        <v>300</v>
      </c>
      <c r="AN26" s="198">
        <v>0</v>
      </c>
      <c r="AO26">
        <v>0</v>
      </c>
      <c r="AP26" s="198">
        <v>102.31</v>
      </c>
      <c r="AQ26" s="198">
        <v>32.6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459.75</v>
      </c>
      <c r="L27" s="198">
        <v>2.9</v>
      </c>
      <c r="M27" s="198">
        <v>61.73</v>
      </c>
      <c r="N27" s="198">
        <v>24.9</v>
      </c>
      <c r="O27" s="198">
        <v>70.94</v>
      </c>
      <c r="P27" s="198">
        <v>19.79</v>
      </c>
      <c r="Q27" s="198">
        <v>5.12</v>
      </c>
      <c r="R27" s="198">
        <v>10.7</v>
      </c>
      <c r="S27" s="198">
        <v>6.39</v>
      </c>
      <c r="T27" s="198">
        <v>0</v>
      </c>
      <c r="U27" s="198">
        <v>49.74</v>
      </c>
      <c r="V27" s="198">
        <v>8.81</v>
      </c>
      <c r="W27" s="198">
        <v>18.84</v>
      </c>
      <c r="X27" s="198">
        <v>41.8</v>
      </c>
      <c r="Y27" s="198">
        <v>0</v>
      </c>
      <c r="Z27">
        <v>0</v>
      </c>
      <c r="AA27" s="198">
        <v>15.67</v>
      </c>
      <c r="AB27" s="198">
        <v>0</v>
      </c>
      <c r="AC27" s="198">
        <v>0</v>
      </c>
      <c r="AD27" s="198">
        <v>0</v>
      </c>
      <c r="AE27" s="198">
        <v>44.25</v>
      </c>
      <c r="AF27" s="198">
        <v>0</v>
      </c>
      <c r="AG27" s="198">
        <v>0</v>
      </c>
      <c r="AH27" s="198">
        <v>0</v>
      </c>
      <c r="AI27" s="198">
        <v>134.61000000000001</v>
      </c>
      <c r="AJ27" s="198">
        <v>0</v>
      </c>
      <c r="AK27" s="198">
        <v>0</v>
      </c>
      <c r="AL27" s="198">
        <v>0</v>
      </c>
      <c r="AM27" s="198">
        <v>300</v>
      </c>
      <c r="AN27" s="198">
        <v>0</v>
      </c>
      <c r="AO27">
        <v>0</v>
      </c>
      <c r="AP27" s="198">
        <v>102.31</v>
      </c>
      <c r="AQ27" s="198">
        <v>32.6</v>
      </c>
      <c r="AR27" s="198">
        <v>0.66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396.83</v>
      </c>
      <c r="L28" s="198">
        <v>2.9</v>
      </c>
      <c r="M28" s="198">
        <v>61.73</v>
      </c>
      <c r="N28" s="198">
        <v>24.9</v>
      </c>
      <c r="O28" s="198">
        <v>70.94</v>
      </c>
      <c r="P28" s="198">
        <v>19.79</v>
      </c>
      <c r="Q28" s="198">
        <v>5.12</v>
      </c>
      <c r="R28" s="198">
        <v>10.7</v>
      </c>
      <c r="S28" s="198">
        <v>6.39</v>
      </c>
      <c r="T28" s="198">
        <v>0</v>
      </c>
      <c r="U28" s="198">
        <v>49.74</v>
      </c>
      <c r="V28" s="198">
        <v>8.81</v>
      </c>
      <c r="W28" s="198">
        <v>18.84</v>
      </c>
      <c r="X28" s="198">
        <v>41.8</v>
      </c>
      <c r="Y28" s="198">
        <v>0</v>
      </c>
      <c r="Z28">
        <v>0</v>
      </c>
      <c r="AA28" s="198">
        <v>15.67</v>
      </c>
      <c r="AB28" s="198">
        <v>0</v>
      </c>
      <c r="AC28" s="198">
        <v>0</v>
      </c>
      <c r="AD28" s="198">
        <v>0</v>
      </c>
      <c r="AE28" s="198">
        <v>43.68</v>
      </c>
      <c r="AF28" s="198">
        <v>0</v>
      </c>
      <c r="AG28" s="198">
        <v>0</v>
      </c>
      <c r="AH28" s="198">
        <v>0</v>
      </c>
      <c r="AI28" s="198">
        <v>134.61000000000001</v>
      </c>
      <c r="AJ28" s="198">
        <v>0</v>
      </c>
      <c r="AK28" s="198">
        <v>0</v>
      </c>
      <c r="AL28" s="198">
        <v>0</v>
      </c>
      <c r="AM28" s="198">
        <v>300</v>
      </c>
      <c r="AN28" s="198">
        <v>0</v>
      </c>
      <c r="AO28">
        <v>0</v>
      </c>
      <c r="AP28" s="198">
        <v>102.31</v>
      </c>
      <c r="AQ28" s="198">
        <v>32.6</v>
      </c>
      <c r="AR28" s="198">
        <v>1.36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396.83</v>
      </c>
      <c r="L29" s="198">
        <v>2.9</v>
      </c>
      <c r="M29" s="198">
        <v>61.73</v>
      </c>
      <c r="N29" s="198">
        <v>24.9</v>
      </c>
      <c r="O29" s="198">
        <v>70.94</v>
      </c>
      <c r="P29" s="198">
        <v>19.79</v>
      </c>
      <c r="Q29" s="198">
        <v>5.12</v>
      </c>
      <c r="R29" s="198">
        <v>10.7</v>
      </c>
      <c r="S29" s="198">
        <v>6.39</v>
      </c>
      <c r="T29" s="198">
        <v>0</v>
      </c>
      <c r="U29" s="198">
        <v>49.74</v>
      </c>
      <c r="V29" s="198">
        <v>8.81</v>
      </c>
      <c r="W29" s="198">
        <v>18.84</v>
      </c>
      <c r="X29" s="198">
        <v>41.8</v>
      </c>
      <c r="Y29" s="198">
        <v>0</v>
      </c>
      <c r="Z29">
        <v>0</v>
      </c>
      <c r="AA29" s="198">
        <v>15.67</v>
      </c>
      <c r="AB29" s="198">
        <v>0</v>
      </c>
      <c r="AC29" s="198">
        <v>0</v>
      </c>
      <c r="AD29" s="198">
        <v>0</v>
      </c>
      <c r="AE29" s="198">
        <v>43.68</v>
      </c>
      <c r="AF29" s="198">
        <v>0</v>
      </c>
      <c r="AG29" s="198">
        <v>0</v>
      </c>
      <c r="AH29" s="198">
        <v>0</v>
      </c>
      <c r="AI29" s="198">
        <v>134.61000000000001</v>
      </c>
      <c r="AJ29" s="198">
        <v>0</v>
      </c>
      <c r="AK29" s="198">
        <v>0</v>
      </c>
      <c r="AL29" s="198">
        <v>0</v>
      </c>
      <c r="AM29" s="198">
        <v>300</v>
      </c>
      <c r="AN29" s="198">
        <v>0</v>
      </c>
      <c r="AO29">
        <v>0</v>
      </c>
      <c r="AP29" s="198">
        <v>102.31</v>
      </c>
      <c r="AQ29" s="198">
        <v>32.6</v>
      </c>
      <c r="AR29" s="198">
        <v>5.44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367.8</v>
      </c>
      <c r="L30" s="198">
        <v>2.9</v>
      </c>
      <c r="M30" s="198">
        <v>61.73</v>
      </c>
      <c r="N30" s="198">
        <v>24.9</v>
      </c>
      <c r="O30" s="198">
        <v>70.94</v>
      </c>
      <c r="P30" s="198">
        <v>19.79</v>
      </c>
      <c r="Q30" s="198">
        <v>5.12</v>
      </c>
      <c r="R30" s="198">
        <v>10.7</v>
      </c>
      <c r="S30" s="198">
        <v>6.39</v>
      </c>
      <c r="T30" s="198">
        <v>0</v>
      </c>
      <c r="U30" s="198">
        <v>49.74</v>
      </c>
      <c r="V30" s="198">
        <v>8.81</v>
      </c>
      <c r="W30" s="198">
        <v>18.84</v>
      </c>
      <c r="X30" s="198">
        <v>41.8</v>
      </c>
      <c r="Y30" s="198">
        <v>0</v>
      </c>
      <c r="Z30">
        <v>0</v>
      </c>
      <c r="AA30" s="198">
        <v>15.67</v>
      </c>
      <c r="AB30" s="198">
        <v>0</v>
      </c>
      <c r="AC30" s="198">
        <v>0</v>
      </c>
      <c r="AD30" s="198">
        <v>0</v>
      </c>
      <c r="AE30" s="198">
        <v>43.68</v>
      </c>
      <c r="AF30" s="198">
        <v>0</v>
      </c>
      <c r="AG30" s="198">
        <v>0</v>
      </c>
      <c r="AH30" s="198">
        <v>0</v>
      </c>
      <c r="AI30" s="198">
        <v>134.61000000000001</v>
      </c>
      <c r="AJ30" s="198">
        <v>0</v>
      </c>
      <c r="AK30" s="198">
        <v>0</v>
      </c>
      <c r="AL30" s="198">
        <v>0</v>
      </c>
      <c r="AM30" s="198">
        <v>300</v>
      </c>
      <c r="AN30" s="198">
        <v>0</v>
      </c>
      <c r="AO30">
        <v>0</v>
      </c>
      <c r="AP30" s="198">
        <v>102.31</v>
      </c>
      <c r="AQ30" s="198">
        <v>32.6</v>
      </c>
      <c r="AR30" s="198">
        <v>17.239999999999998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347.88</v>
      </c>
      <c r="L31" s="198">
        <v>2.9</v>
      </c>
      <c r="M31" s="198">
        <v>61.73</v>
      </c>
      <c r="N31" s="198">
        <v>24.9</v>
      </c>
      <c r="O31" s="198">
        <v>70.94</v>
      </c>
      <c r="P31" s="198">
        <v>19.79</v>
      </c>
      <c r="Q31" s="198">
        <v>5.12</v>
      </c>
      <c r="R31" s="198">
        <v>10.7</v>
      </c>
      <c r="S31" s="198">
        <v>6.39</v>
      </c>
      <c r="T31" s="198">
        <v>0</v>
      </c>
      <c r="U31" s="198">
        <v>49.74</v>
      </c>
      <c r="V31" s="198">
        <v>8.81</v>
      </c>
      <c r="W31" s="198">
        <v>18.84</v>
      </c>
      <c r="X31" s="198">
        <v>41.8</v>
      </c>
      <c r="Y31" s="198">
        <v>0</v>
      </c>
      <c r="Z31">
        <v>0</v>
      </c>
      <c r="AA31" s="198">
        <v>15.67</v>
      </c>
      <c r="AB31" s="198">
        <v>0</v>
      </c>
      <c r="AC31" s="198">
        <v>0</v>
      </c>
      <c r="AD31" s="198">
        <v>0</v>
      </c>
      <c r="AE31" s="198">
        <v>43.68</v>
      </c>
      <c r="AF31" s="198">
        <v>0</v>
      </c>
      <c r="AG31" s="198">
        <v>0</v>
      </c>
      <c r="AH31" s="198">
        <v>0</v>
      </c>
      <c r="AI31" s="198">
        <v>134.61000000000001</v>
      </c>
      <c r="AJ31" s="198">
        <v>0</v>
      </c>
      <c r="AK31" s="198">
        <v>0</v>
      </c>
      <c r="AL31" s="198">
        <v>0</v>
      </c>
      <c r="AM31" s="198">
        <v>300</v>
      </c>
      <c r="AN31" s="198">
        <v>0</v>
      </c>
      <c r="AO31">
        <v>0</v>
      </c>
      <c r="AP31" s="198">
        <v>102.31</v>
      </c>
      <c r="AQ31" s="198">
        <v>32.6</v>
      </c>
      <c r="AR31" s="198">
        <v>26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319.39999999999998</v>
      </c>
      <c r="L32" s="198">
        <v>2.9</v>
      </c>
      <c r="M32" s="198">
        <v>61.73</v>
      </c>
      <c r="N32" s="198">
        <v>24.9</v>
      </c>
      <c r="O32" s="198">
        <v>70.94</v>
      </c>
      <c r="P32" s="198">
        <v>19.79</v>
      </c>
      <c r="Q32" s="198">
        <v>5.12</v>
      </c>
      <c r="R32" s="198">
        <v>10.7</v>
      </c>
      <c r="S32" s="198">
        <v>6.39</v>
      </c>
      <c r="T32" s="198">
        <v>0</v>
      </c>
      <c r="U32" s="198">
        <v>49.74</v>
      </c>
      <c r="V32" s="198">
        <v>8.81</v>
      </c>
      <c r="W32" s="198">
        <v>18.84</v>
      </c>
      <c r="X32" s="198">
        <v>41.8</v>
      </c>
      <c r="Y32" s="198">
        <v>0</v>
      </c>
      <c r="Z32">
        <v>0</v>
      </c>
      <c r="AA32" s="198">
        <v>15.67</v>
      </c>
      <c r="AB32" s="198">
        <v>0</v>
      </c>
      <c r="AC32" s="198">
        <v>0</v>
      </c>
      <c r="AD32" s="198">
        <v>0</v>
      </c>
      <c r="AE32" s="198">
        <v>43.68</v>
      </c>
      <c r="AF32" s="198">
        <v>0</v>
      </c>
      <c r="AG32" s="198">
        <v>0</v>
      </c>
      <c r="AH32" s="198">
        <v>0</v>
      </c>
      <c r="AI32" s="198">
        <v>134.61000000000001</v>
      </c>
      <c r="AJ32" s="198">
        <v>0</v>
      </c>
      <c r="AK32" s="198">
        <v>0</v>
      </c>
      <c r="AL32" s="198">
        <v>0</v>
      </c>
      <c r="AM32" s="198">
        <v>300</v>
      </c>
      <c r="AN32" s="198">
        <v>0</v>
      </c>
      <c r="AO32">
        <v>0</v>
      </c>
      <c r="AP32" s="198">
        <v>102.31</v>
      </c>
      <c r="AQ32" s="198">
        <v>32.6</v>
      </c>
      <c r="AR32" s="198">
        <v>27.5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319.39999999999998</v>
      </c>
      <c r="L33" s="198">
        <v>2.9</v>
      </c>
      <c r="M33" s="198">
        <v>61.73</v>
      </c>
      <c r="N33" s="198">
        <v>24.9</v>
      </c>
      <c r="O33" s="198">
        <v>70.94</v>
      </c>
      <c r="P33" s="198">
        <v>19.79</v>
      </c>
      <c r="Q33" s="198">
        <v>5.12</v>
      </c>
      <c r="R33" s="198">
        <v>10.7</v>
      </c>
      <c r="S33" s="198">
        <v>6.39</v>
      </c>
      <c r="T33" s="198">
        <v>0</v>
      </c>
      <c r="U33" s="198">
        <v>49.74</v>
      </c>
      <c r="V33" s="198">
        <v>8.81</v>
      </c>
      <c r="W33" s="198">
        <v>18.84</v>
      </c>
      <c r="X33" s="198">
        <v>41.8</v>
      </c>
      <c r="Y33" s="198">
        <v>0</v>
      </c>
      <c r="Z33">
        <v>0</v>
      </c>
      <c r="AA33" s="198">
        <v>15.67</v>
      </c>
      <c r="AB33" s="198">
        <v>0</v>
      </c>
      <c r="AC33" s="198">
        <v>0</v>
      </c>
      <c r="AD33" s="198">
        <v>0</v>
      </c>
      <c r="AE33" s="198">
        <v>43.68</v>
      </c>
      <c r="AF33" s="198">
        <v>0</v>
      </c>
      <c r="AG33" s="198">
        <v>0</v>
      </c>
      <c r="AH33" s="198">
        <v>0</v>
      </c>
      <c r="AI33" s="198">
        <v>134.61000000000001</v>
      </c>
      <c r="AJ33" s="198">
        <v>0</v>
      </c>
      <c r="AK33" s="198">
        <v>0</v>
      </c>
      <c r="AL33" s="198">
        <v>0</v>
      </c>
      <c r="AM33" s="198">
        <v>300</v>
      </c>
      <c r="AN33" s="198">
        <v>0</v>
      </c>
      <c r="AO33">
        <v>0</v>
      </c>
      <c r="AP33" s="198">
        <v>102.31</v>
      </c>
      <c r="AQ33" s="198">
        <v>32.6</v>
      </c>
      <c r="AR33" s="198">
        <v>28.5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319.39999999999998</v>
      </c>
      <c r="L34" s="198">
        <v>2.9</v>
      </c>
      <c r="M34" s="198">
        <v>61.73</v>
      </c>
      <c r="N34" s="198">
        <v>24.9</v>
      </c>
      <c r="O34" s="198">
        <v>70.94</v>
      </c>
      <c r="P34" s="198">
        <v>19.79</v>
      </c>
      <c r="Q34" s="198">
        <v>5.12</v>
      </c>
      <c r="R34" s="198">
        <v>10.7</v>
      </c>
      <c r="S34" s="198">
        <v>6.39</v>
      </c>
      <c r="T34" s="198">
        <v>0</v>
      </c>
      <c r="U34" s="198">
        <v>49.74</v>
      </c>
      <c r="V34" s="198">
        <v>8.81</v>
      </c>
      <c r="W34" s="198">
        <v>18.84</v>
      </c>
      <c r="X34" s="198">
        <v>41.8</v>
      </c>
      <c r="Y34" s="198">
        <v>0</v>
      </c>
      <c r="Z34">
        <v>0</v>
      </c>
      <c r="AA34" s="198">
        <v>15.67</v>
      </c>
      <c r="AB34" s="198">
        <v>0</v>
      </c>
      <c r="AC34" s="198">
        <v>0</v>
      </c>
      <c r="AD34" s="198">
        <v>0</v>
      </c>
      <c r="AE34" s="198">
        <v>43.68</v>
      </c>
      <c r="AF34" s="198">
        <v>0</v>
      </c>
      <c r="AG34" s="198">
        <v>0</v>
      </c>
      <c r="AH34" s="198">
        <v>0</v>
      </c>
      <c r="AI34" s="198">
        <v>134.61000000000001</v>
      </c>
      <c r="AJ34" s="198">
        <v>0</v>
      </c>
      <c r="AK34" s="198">
        <v>0</v>
      </c>
      <c r="AL34" s="198">
        <v>0</v>
      </c>
      <c r="AM34" s="198">
        <v>300</v>
      </c>
      <c r="AN34" s="198">
        <v>0</v>
      </c>
      <c r="AO34">
        <v>0</v>
      </c>
      <c r="AP34" s="198">
        <v>102.31</v>
      </c>
      <c r="AQ34" s="198">
        <v>32.6</v>
      </c>
      <c r="AR34" s="198">
        <v>29.5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313.83999999999997</v>
      </c>
      <c r="L35" s="198">
        <v>8.17</v>
      </c>
      <c r="M35" s="198">
        <v>61.73</v>
      </c>
      <c r="N35" s="198">
        <v>24.9</v>
      </c>
      <c r="O35" s="198">
        <v>70.94</v>
      </c>
      <c r="P35" s="198">
        <v>19.79</v>
      </c>
      <c r="Q35" s="198">
        <v>2.9</v>
      </c>
      <c r="R35" s="198">
        <v>10.7</v>
      </c>
      <c r="S35" s="198">
        <v>2.9</v>
      </c>
      <c r="T35" s="198">
        <v>0</v>
      </c>
      <c r="U35" s="198">
        <v>49.74</v>
      </c>
      <c r="V35" s="198">
        <v>8.81</v>
      </c>
      <c r="W35" s="198">
        <v>18.84</v>
      </c>
      <c r="X35" s="198">
        <v>41.8</v>
      </c>
      <c r="Y35" s="198">
        <v>0</v>
      </c>
      <c r="Z35">
        <v>0</v>
      </c>
      <c r="AA35" s="198">
        <v>15.67</v>
      </c>
      <c r="AB35" s="198">
        <v>0</v>
      </c>
      <c r="AC35" s="198">
        <v>0</v>
      </c>
      <c r="AD35" s="198">
        <v>0</v>
      </c>
      <c r="AE35" s="198">
        <v>43.68</v>
      </c>
      <c r="AF35" s="198">
        <v>0</v>
      </c>
      <c r="AG35" s="198">
        <v>0</v>
      </c>
      <c r="AH35" s="198">
        <v>0</v>
      </c>
      <c r="AI35" s="198">
        <v>134.61000000000001</v>
      </c>
      <c r="AJ35" s="198">
        <v>0</v>
      </c>
      <c r="AK35" s="198">
        <v>0</v>
      </c>
      <c r="AL35" s="198">
        <v>0</v>
      </c>
      <c r="AM35" s="198">
        <v>340</v>
      </c>
      <c r="AN35" s="198">
        <v>0</v>
      </c>
      <c r="AO35">
        <v>0</v>
      </c>
      <c r="AP35" s="198">
        <v>102.31</v>
      </c>
      <c r="AQ35" s="198">
        <v>32.6</v>
      </c>
      <c r="AR35" s="198">
        <v>35.5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271.01</v>
      </c>
      <c r="L36" s="198">
        <v>6.77</v>
      </c>
      <c r="M36" s="198">
        <v>61.73</v>
      </c>
      <c r="N36" s="198">
        <v>24.9</v>
      </c>
      <c r="O36" s="198">
        <v>70.94</v>
      </c>
      <c r="P36" s="198">
        <v>19.79</v>
      </c>
      <c r="Q36" s="198">
        <v>2.9</v>
      </c>
      <c r="R36" s="198">
        <v>10.7</v>
      </c>
      <c r="S36" s="198">
        <v>2.9</v>
      </c>
      <c r="T36" s="198">
        <v>0</v>
      </c>
      <c r="U36" s="198">
        <v>49.74</v>
      </c>
      <c r="V36" s="198">
        <v>8.81</v>
      </c>
      <c r="W36" s="198">
        <v>18.84</v>
      </c>
      <c r="X36" s="198">
        <v>41.8</v>
      </c>
      <c r="Y36" s="198">
        <v>0</v>
      </c>
      <c r="Z36">
        <v>0</v>
      </c>
      <c r="AA36" s="198">
        <v>15.67</v>
      </c>
      <c r="AB36" s="198">
        <v>0</v>
      </c>
      <c r="AC36" s="198">
        <v>0</v>
      </c>
      <c r="AD36" s="198">
        <v>0</v>
      </c>
      <c r="AE36" s="198">
        <v>43.68</v>
      </c>
      <c r="AF36" s="198">
        <v>0</v>
      </c>
      <c r="AG36" s="198">
        <v>0</v>
      </c>
      <c r="AH36" s="198">
        <v>0</v>
      </c>
      <c r="AI36" s="198">
        <v>134.61000000000001</v>
      </c>
      <c r="AJ36" s="198">
        <v>0</v>
      </c>
      <c r="AK36" s="198">
        <v>0</v>
      </c>
      <c r="AL36" s="198">
        <v>0</v>
      </c>
      <c r="AM36" s="198">
        <v>340</v>
      </c>
      <c r="AN36" s="198">
        <v>0</v>
      </c>
      <c r="AO36">
        <v>0</v>
      </c>
      <c r="AP36" s="198">
        <v>102.31</v>
      </c>
      <c r="AQ36" s="198">
        <v>32.6</v>
      </c>
      <c r="AR36" s="198">
        <v>38.5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271.01</v>
      </c>
      <c r="L37" s="198">
        <v>5.07</v>
      </c>
      <c r="M37" s="198">
        <v>61.73</v>
      </c>
      <c r="N37" s="198">
        <v>24.9</v>
      </c>
      <c r="O37" s="198">
        <v>70.94</v>
      </c>
      <c r="P37" s="198">
        <v>19.79</v>
      </c>
      <c r="Q37" s="198">
        <v>2.9</v>
      </c>
      <c r="R37" s="198">
        <v>5.1100000000000003</v>
      </c>
      <c r="S37" s="198">
        <v>2.9</v>
      </c>
      <c r="T37" s="198">
        <v>0</v>
      </c>
      <c r="U37" s="198">
        <v>48.45</v>
      </c>
      <c r="V37" s="198">
        <v>2.9</v>
      </c>
      <c r="W37" s="198">
        <v>18.84</v>
      </c>
      <c r="X37" s="198">
        <v>41.8</v>
      </c>
      <c r="Y37" s="198">
        <v>0</v>
      </c>
      <c r="Z37">
        <v>0</v>
      </c>
      <c r="AA37" s="198">
        <v>15.67</v>
      </c>
      <c r="AB37" s="198">
        <v>0</v>
      </c>
      <c r="AC37" s="198">
        <v>0</v>
      </c>
      <c r="AD37" s="198">
        <v>0</v>
      </c>
      <c r="AE37" s="198">
        <v>43.68</v>
      </c>
      <c r="AF37" s="198">
        <v>0</v>
      </c>
      <c r="AG37" s="198">
        <v>0</v>
      </c>
      <c r="AH37" s="198">
        <v>0</v>
      </c>
      <c r="AI37" s="198">
        <v>134.61000000000001</v>
      </c>
      <c r="AJ37" s="198">
        <v>0</v>
      </c>
      <c r="AK37" s="198">
        <v>0</v>
      </c>
      <c r="AL37" s="198">
        <v>0</v>
      </c>
      <c r="AM37" s="198">
        <v>340</v>
      </c>
      <c r="AN37" s="198">
        <v>0</v>
      </c>
      <c r="AO37">
        <v>0</v>
      </c>
      <c r="AP37" s="198">
        <v>102.31</v>
      </c>
      <c r="AQ37" s="198">
        <v>32.6</v>
      </c>
      <c r="AR37" s="198">
        <v>41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271.01</v>
      </c>
      <c r="L38" s="198">
        <v>2.9</v>
      </c>
      <c r="M38" s="198">
        <v>61.73</v>
      </c>
      <c r="N38" s="198">
        <v>24.9</v>
      </c>
      <c r="O38" s="198">
        <v>70.94</v>
      </c>
      <c r="P38" s="198">
        <v>19.79</v>
      </c>
      <c r="Q38" s="198">
        <v>2.9</v>
      </c>
      <c r="R38" s="198">
        <v>4.84</v>
      </c>
      <c r="S38" s="198">
        <v>2.9</v>
      </c>
      <c r="T38" s="198">
        <v>0</v>
      </c>
      <c r="U38" s="198">
        <v>48.45</v>
      </c>
      <c r="V38" s="198">
        <v>2.9</v>
      </c>
      <c r="W38" s="198">
        <v>18.84</v>
      </c>
      <c r="X38" s="198">
        <v>41.8</v>
      </c>
      <c r="Y38" s="198">
        <v>0</v>
      </c>
      <c r="Z38">
        <v>0</v>
      </c>
      <c r="AA38" s="198">
        <v>15.67</v>
      </c>
      <c r="AB38" s="198">
        <v>0</v>
      </c>
      <c r="AC38" s="198">
        <v>0</v>
      </c>
      <c r="AD38" s="198">
        <v>0</v>
      </c>
      <c r="AE38" s="198">
        <v>43.68</v>
      </c>
      <c r="AF38" s="198">
        <v>0</v>
      </c>
      <c r="AG38" s="198">
        <v>0</v>
      </c>
      <c r="AH38" s="198">
        <v>0</v>
      </c>
      <c r="AI38" s="198">
        <v>134.61000000000001</v>
      </c>
      <c r="AJ38" s="198">
        <v>0</v>
      </c>
      <c r="AK38" s="198">
        <v>0</v>
      </c>
      <c r="AL38" s="198">
        <v>0</v>
      </c>
      <c r="AM38" s="198">
        <v>340</v>
      </c>
      <c r="AN38" s="198">
        <v>0</v>
      </c>
      <c r="AO38">
        <v>0</v>
      </c>
      <c r="AP38" s="198">
        <v>102.31</v>
      </c>
      <c r="AQ38" s="198">
        <v>32.6</v>
      </c>
      <c r="AR38" s="198">
        <v>43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274.18</v>
      </c>
      <c r="L39" s="198">
        <v>2.9</v>
      </c>
      <c r="M39" s="198">
        <v>61.73</v>
      </c>
      <c r="N39" s="198">
        <v>24.9</v>
      </c>
      <c r="O39" s="198">
        <v>70.94</v>
      </c>
      <c r="P39" s="198">
        <v>19.79</v>
      </c>
      <c r="Q39" s="198">
        <v>2.9</v>
      </c>
      <c r="R39" s="198">
        <v>4.84</v>
      </c>
      <c r="S39" s="198">
        <v>2.9</v>
      </c>
      <c r="T39" s="198">
        <v>0</v>
      </c>
      <c r="U39" s="198">
        <v>48.45</v>
      </c>
      <c r="V39" s="198">
        <v>2.9</v>
      </c>
      <c r="W39" s="198">
        <v>18.239999999999998</v>
      </c>
      <c r="X39" s="198">
        <v>40.46</v>
      </c>
      <c r="Y39" s="198">
        <v>0</v>
      </c>
      <c r="Z39">
        <v>0</v>
      </c>
      <c r="AA39" s="198">
        <v>14.45</v>
      </c>
      <c r="AB39" s="198">
        <v>0</v>
      </c>
      <c r="AC39" s="198">
        <v>0</v>
      </c>
      <c r="AD39" s="198">
        <v>0</v>
      </c>
      <c r="AE39" s="198">
        <v>43.68</v>
      </c>
      <c r="AF39" s="198">
        <v>0</v>
      </c>
      <c r="AG39" s="198">
        <v>0</v>
      </c>
      <c r="AH39" s="198">
        <v>0</v>
      </c>
      <c r="AI39" s="198">
        <v>134.61000000000001</v>
      </c>
      <c r="AJ39" s="198">
        <v>0</v>
      </c>
      <c r="AK39" s="198">
        <v>0</v>
      </c>
      <c r="AL39" s="198">
        <v>0</v>
      </c>
      <c r="AM39" s="198">
        <v>340</v>
      </c>
      <c r="AN39" s="198">
        <v>0</v>
      </c>
      <c r="AO39">
        <v>0</v>
      </c>
      <c r="AP39" s="198">
        <v>100.48</v>
      </c>
      <c r="AQ39" s="198">
        <v>32</v>
      </c>
      <c r="AR39" s="198">
        <v>43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271.01</v>
      </c>
      <c r="L40" s="198">
        <v>2.9</v>
      </c>
      <c r="M40" s="198">
        <v>61.73</v>
      </c>
      <c r="N40" s="198">
        <v>24.9</v>
      </c>
      <c r="O40" s="198">
        <v>70.94</v>
      </c>
      <c r="P40" s="198">
        <v>19.79</v>
      </c>
      <c r="Q40" s="198">
        <v>2.9</v>
      </c>
      <c r="R40" s="198">
        <v>4.84</v>
      </c>
      <c r="S40" s="198">
        <v>2.9</v>
      </c>
      <c r="T40" s="198">
        <v>0</v>
      </c>
      <c r="U40" s="198">
        <v>48.45</v>
      </c>
      <c r="V40" s="198">
        <v>2.9</v>
      </c>
      <c r="W40" s="198">
        <v>18.239999999999998</v>
      </c>
      <c r="X40" s="198">
        <v>40.46</v>
      </c>
      <c r="Y40" s="198">
        <v>0</v>
      </c>
      <c r="Z40">
        <v>0</v>
      </c>
      <c r="AA40" s="198">
        <v>14.45</v>
      </c>
      <c r="AB40" s="198">
        <v>0</v>
      </c>
      <c r="AC40" s="198">
        <v>0</v>
      </c>
      <c r="AD40" s="198">
        <v>0</v>
      </c>
      <c r="AE40" s="198">
        <v>43.68</v>
      </c>
      <c r="AF40" s="198">
        <v>0</v>
      </c>
      <c r="AG40" s="198">
        <v>0</v>
      </c>
      <c r="AH40" s="198">
        <v>0</v>
      </c>
      <c r="AI40" s="198">
        <v>134.61000000000001</v>
      </c>
      <c r="AJ40" s="198">
        <v>0</v>
      </c>
      <c r="AK40" s="198">
        <v>0</v>
      </c>
      <c r="AL40" s="198">
        <v>0</v>
      </c>
      <c r="AM40" s="198">
        <v>340</v>
      </c>
      <c r="AN40" s="198">
        <v>0</v>
      </c>
      <c r="AO40">
        <v>0</v>
      </c>
      <c r="AP40" s="198">
        <v>100.48</v>
      </c>
      <c r="AQ40" s="198">
        <v>32</v>
      </c>
      <c r="AR40" s="198">
        <v>45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271.01</v>
      </c>
      <c r="L41" s="198">
        <v>2.9</v>
      </c>
      <c r="M41" s="198">
        <v>61.73</v>
      </c>
      <c r="N41" s="198">
        <v>24.9</v>
      </c>
      <c r="O41" s="198">
        <v>70.94</v>
      </c>
      <c r="P41" s="198">
        <v>19.79</v>
      </c>
      <c r="Q41" s="198">
        <v>2.9</v>
      </c>
      <c r="R41" s="198">
        <v>4.84</v>
      </c>
      <c r="S41" s="198">
        <v>2.9</v>
      </c>
      <c r="T41" s="198">
        <v>0</v>
      </c>
      <c r="U41" s="198">
        <v>48.45</v>
      </c>
      <c r="V41" s="198">
        <v>2.9</v>
      </c>
      <c r="W41" s="198">
        <v>4.84</v>
      </c>
      <c r="X41" s="198">
        <v>14.52</v>
      </c>
      <c r="Y41" s="198">
        <v>0</v>
      </c>
      <c r="Z41">
        <v>0</v>
      </c>
      <c r="AA41" s="198">
        <v>14.45</v>
      </c>
      <c r="AB41" s="198">
        <v>0</v>
      </c>
      <c r="AC41" s="198">
        <v>0</v>
      </c>
      <c r="AD41" s="198">
        <v>0</v>
      </c>
      <c r="AE41" s="198">
        <v>43.68</v>
      </c>
      <c r="AF41" s="198">
        <v>0</v>
      </c>
      <c r="AG41" s="198">
        <v>0</v>
      </c>
      <c r="AH41" s="198">
        <v>0</v>
      </c>
      <c r="AI41" s="198">
        <v>134.61000000000001</v>
      </c>
      <c r="AJ41" s="198">
        <v>0</v>
      </c>
      <c r="AK41" s="198">
        <v>0</v>
      </c>
      <c r="AL41" s="198">
        <v>0</v>
      </c>
      <c r="AM41" s="198">
        <v>340</v>
      </c>
      <c r="AN41" s="198">
        <v>0</v>
      </c>
      <c r="AO41">
        <v>0</v>
      </c>
      <c r="AP41" s="198">
        <v>58.08</v>
      </c>
      <c r="AQ41" s="198">
        <v>14.52</v>
      </c>
      <c r="AR41" s="198">
        <v>45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271.01</v>
      </c>
      <c r="L42" s="198">
        <v>2.9</v>
      </c>
      <c r="M42" s="198">
        <v>61.73</v>
      </c>
      <c r="N42" s="198">
        <v>24.9</v>
      </c>
      <c r="O42" s="198">
        <v>70.94</v>
      </c>
      <c r="P42" s="198">
        <v>19.79</v>
      </c>
      <c r="Q42" s="198">
        <v>2.9</v>
      </c>
      <c r="R42" s="198">
        <v>4.84</v>
      </c>
      <c r="S42" s="198">
        <v>2.9</v>
      </c>
      <c r="T42" s="198">
        <v>0</v>
      </c>
      <c r="U42" s="198">
        <v>48.45</v>
      </c>
      <c r="V42" s="198">
        <v>2.9</v>
      </c>
      <c r="W42" s="198">
        <v>4.84</v>
      </c>
      <c r="X42" s="198">
        <v>14.52</v>
      </c>
      <c r="Y42" s="198">
        <v>0</v>
      </c>
      <c r="Z42">
        <v>0</v>
      </c>
      <c r="AA42" s="198">
        <v>14.45</v>
      </c>
      <c r="AB42" s="198">
        <v>0</v>
      </c>
      <c r="AC42" s="198">
        <v>0</v>
      </c>
      <c r="AD42" s="198">
        <v>0</v>
      </c>
      <c r="AE42" s="198">
        <v>43.68</v>
      </c>
      <c r="AF42" s="198">
        <v>0</v>
      </c>
      <c r="AG42" s="198">
        <v>0</v>
      </c>
      <c r="AH42" s="198">
        <v>0</v>
      </c>
      <c r="AI42" s="198">
        <v>134.61000000000001</v>
      </c>
      <c r="AJ42" s="198">
        <v>0</v>
      </c>
      <c r="AK42" s="198">
        <v>0</v>
      </c>
      <c r="AL42" s="198">
        <v>0</v>
      </c>
      <c r="AM42" s="198">
        <v>340</v>
      </c>
      <c r="AN42" s="198">
        <v>0</v>
      </c>
      <c r="AO42">
        <v>0</v>
      </c>
      <c r="AP42" s="198">
        <v>58.08</v>
      </c>
      <c r="AQ42" s="198">
        <v>14.52</v>
      </c>
      <c r="AR42" s="198">
        <v>45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271.01</v>
      </c>
      <c r="L43" s="198">
        <v>2.9</v>
      </c>
      <c r="M43" s="198">
        <v>61.73</v>
      </c>
      <c r="N43" s="198">
        <v>24.9</v>
      </c>
      <c r="O43" s="198">
        <v>70.94</v>
      </c>
      <c r="P43" s="198">
        <v>19.79</v>
      </c>
      <c r="Q43" s="198">
        <v>2.9</v>
      </c>
      <c r="R43" s="198">
        <v>4.84</v>
      </c>
      <c r="S43" s="198">
        <v>2.9</v>
      </c>
      <c r="T43" s="198">
        <v>0</v>
      </c>
      <c r="U43" s="198">
        <v>48.45</v>
      </c>
      <c r="V43" s="198">
        <v>2.9</v>
      </c>
      <c r="W43" s="198">
        <v>4.84</v>
      </c>
      <c r="X43" s="198">
        <v>14.52</v>
      </c>
      <c r="Y43" s="198">
        <v>0</v>
      </c>
      <c r="Z43">
        <v>0</v>
      </c>
      <c r="AA43" s="198">
        <v>14.45</v>
      </c>
      <c r="AB43" s="198">
        <v>0</v>
      </c>
      <c r="AC43" s="198">
        <v>0</v>
      </c>
      <c r="AD43" s="198">
        <v>0</v>
      </c>
      <c r="AE43" s="198">
        <v>43.68</v>
      </c>
      <c r="AF43" s="198">
        <v>0</v>
      </c>
      <c r="AG43" s="198">
        <v>0</v>
      </c>
      <c r="AH43" s="198">
        <v>0</v>
      </c>
      <c r="AI43" s="198">
        <v>134.61000000000001</v>
      </c>
      <c r="AJ43" s="198">
        <v>0</v>
      </c>
      <c r="AK43" s="198">
        <v>0</v>
      </c>
      <c r="AL43" s="198">
        <v>0</v>
      </c>
      <c r="AM43" s="198">
        <v>340</v>
      </c>
      <c r="AN43" s="198">
        <v>0</v>
      </c>
      <c r="AO43">
        <v>0</v>
      </c>
      <c r="AP43" s="198">
        <v>58.08</v>
      </c>
      <c r="AQ43" s="198">
        <v>14.52</v>
      </c>
      <c r="AR43" s="198">
        <v>45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271.01</v>
      </c>
      <c r="L44" s="198">
        <v>2.9</v>
      </c>
      <c r="M44" s="198">
        <v>61.73</v>
      </c>
      <c r="N44" s="198">
        <v>24.9</v>
      </c>
      <c r="O44" s="198">
        <v>70.94</v>
      </c>
      <c r="P44" s="198">
        <v>19.79</v>
      </c>
      <c r="Q44" s="198">
        <v>2.9</v>
      </c>
      <c r="R44" s="198">
        <v>4.84</v>
      </c>
      <c r="S44" s="198">
        <v>2.9</v>
      </c>
      <c r="T44" s="198">
        <v>0</v>
      </c>
      <c r="U44" s="198">
        <v>48.45</v>
      </c>
      <c r="V44" s="198">
        <v>2.9</v>
      </c>
      <c r="W44" s="198">
        <v>4.84</v>
      </c>
      <c r="X44" s="198">
        <v>14.52</v>
      </c>
      <c r="Y44" s="198">
        <v>0</v>
      </c>
      <c r="Z44">
        <v>0</v>
      </c>
      <c r="AA44" s="198">
        <v>14.45</v>
      </c>
      <c r="AB44" s="198">
        <v>0</v>
      </c>
      <c r="AC44" s="198">
        <v>0</v>
      </c>
      <c r="AD44" s="198">
        <v>0</v>
      </c>
      <c r="AE44" s="198">
        <v>43.68</v>
      </c>
      <c r="AF44" s="198">
        <v>0</v>
      </c>
      <c r="AG44" s="198">
        <v>0</v>
      </c>
      <c r="AH44" s="198">
        <v>0</v>
      </c>
      <c r="AI44" s="198">
        <v>134.61000000000001</v>
      </c>
      <c r="AJ44" s="198">
        <v>0</v>
      </c>
      <c r="AK44" s="198">
        <v>0</v>
      </c>
      <c r="AL44" s="198">
        <v>0</v>
      </c>
      <c r="AM44" s="198">
        <v>340</v>
      </c>
      <c r="AN44" s="198">
        <v>0</v>
      </c>
      <c r="AO44">
        <v>0</v>
      </c>
      <c r="AP44" s="198">
        <v>58.08</v>
      </c>
      <c r="AQ44" s="198">
        <v>14.52</v>
      </c>
      <c r="AR44" s="198">
        <v>45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271.01</v>
      </c>
      <c r="L45" s="198">
        <v>2.9</v>
      </c>
      <c r="M45" s="198">
        <v>61.73</v>
      </c>
      <c r="N45" s="198">
        <v>24.9</v>
      </c>
      <c r="O45" s="198">
        <v>70.94</v>
      </c>
      <c r="P45" s="198">
        <v>19.79</v>
      </c>
      <c r="Q45" s="198">
        <v>2.9</v>
      </c>
      <c r="R45" s="198">
        <v>4.84</v>
      </c>
      <c r="S45" s="198">
        <v>2.9</v>
      </c>
      <c r="T45" s="198">
        <v>0</v>
      </c>
      <c r="U45" s="198">
        <v>48.45</v>
      </c>
      <c r="V45" s="198">
        <v>2.9</v>
      </c>
      <c r="W45" s="198">
        <v>4.84</v>
      </c>
      <c r="X45" s="198">
        <v>14.52</v>
      </c>
      <c r="Y45" s="198">
        <v>0</v>
      </c>
      <c r="Z45">
        <v>0</v>
      </c>
      <c r="AA45" s="198">
        <v>14.45</v>
      </c>
      <c r="AB45" s="198">
        <v>0</v>
      </c>
      <c r="AC45" s="198">
        <v>0</v>
      </c>
      <c r="AD45" s="198">
        <v>0</v>
      </c>
      <c r="AE45" s="198">
        <v>43.68</v>
      </c>
      <c r="AF45" s="198">
        <v>0</v>
      </c>
      <c r="AG45" s="198">
        <v>0</v>
      </c>
      <c r="AH45" s="198">
        <v>0</v>
      </c>
      <c r="AI45" s="198">
        <v>134.61000000000001</v>
      </c>
      <c r="AJ45" s="198">
        <v>0</v>
      </c>
      <c r="AK45" s="198">
        <v>0</v>
      </c>
      <c r="AL45" s="198">
        <v>0</v>
      </c>
      <c r="AM45" s="198">
        <v>340</v>
      </c>
      <c r="AN45" s="198">
        <v>0</v>
      </c>
      <c r="AO45">
        <v>0</v>
      </c>
      <c r="AP45" s="198">
        <v>58.07</v>
      </c>
      <c r="AQ45" s="198">
        <v>14.52</v>
      </c>
      <c r="AR45" s="198">
        <v>45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271.01</v>
      </c>
      <c r="L46" s="198">
        <v>2.9</v>
      </c>
      <c r="M46" s="198">
        <v>61.73</v>
      </c>
      <c r="N46" s="198">
        <v>24.9</v>
      </c>
      <c r="O46" s="198">
        <v>70.94</v>
      </c>
      <c r="P46" s="198">
        <v>19.79</v>
      </c>
      <c r="Q46" s="198">
        <v>2.9</v>
      </c>
      <c r="R46" s="198">
        <v>4.84</v>
      </c>
      <c r="S46" s="198">
        <v>2.9</v>
      </c>
      <c r="T46" s="198">
        <v>0</v>
      </c>
      <c r="U46" s="198">
        <v>48.45</v>
      </c>
      <c r="V46" s="198">
        <v>2.9</v>
      </c>
      <c r="W46" s="198">
        <v>4.84</v>
      </c>
      <c r="X46" s="198">
        <v>14.52</v>
      </c>
      <c r="Y46" s="198">
        <v>0</v>
      </c>
      <c r="Z46">
        <v>0</v>
      </c>
      <c r="AA46" s="198">
        <v>14.45</v>
      </c>
      <c r="AB46" s="198">
        <v>0</v>
      </c>
      <c r="AC46" s="198">
        <v>0</v>
      </c>
      <c r="AD46" s="198">
        <v>0</v>
      </c>
      <c r="AE46" s="198">
        <v>43.68</v>
      </c>
      <c r="AF46" s="198">
        <v>0</v>
      </c>
      <c r="AG46" s="198">
        <v>0</v>
      </c>
      <c r="AH46" s="198">
        <v>0</v>
      </c>
      <c r="AI46" s="198">
        <v>134.61000000000001</v>
      </c>
      <c r="AJ46" s="198">
        <v>0</v>
      </c>
      <c r="AK46" s="198">
        <v>0</v>
      </c>
      <c r="AL46" s="198">
        <v>0</v>
      </c>
      <c r="AM46" s="198">
        <v>340</v>
      </c>
      <c r="AN46" s="198">
        <v>0</v>
      </c>
      <c r="AO46">
        <v>0</v>
      </c>
      <c r="AP46" s="198">
        <v>58.07</v>
      </c>
      <c r="AQ46" s="198">
        <v>14.52</v>
      </c>
      <c r="AR46" s="198">
        <v>45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271.01</v>
      </c>
      <c r="L47" s="198">
        <v>2.9</v>
      </c>
      <c r="M47" s="198">
        <v>61.73</v>
      </c>
      <c r="N47" s="198">
        <v>24.9</v>
      </c>
      <c r="O47" s="198">
        <v>70.94</v>
      </c>
      <c r="P47" s="198">
        <v>19.79</v>
      </c>
      <c r="Q47" s="198">
        <v>2.9</v>
      </c>
      <c r="R47" s="198">
        <v>4.84</v>
      </c>
      <c r="S47" s="198">
        <v>2.9</v>
      </c>
      <c r="T47" s="198">
        <v>0</v>
      </c>
      <c r="U47" s="198">
        <v>48.45</v>
      </c>
      <c r="V47" s="198">
        <v>2.9</v>
      </c>
      <c r="W47" s="198">
        <v>4.84</v>
      </c>
      <c r="X47" s="198">
        <v>14.52</v>
      </c>
      <c r="Y47" s="198">
        <v>0</v>
      </c>
      <c r="Z47">
        <v>0</v>
      </c>
      <c r="AA47" s="198">
        <v>14.45</v>
      </c>
      <c r="AB47" s="198">
        <v>0</v>
      </c>
      <c r="AC47" s="198">
        <v>0</v>
      </c>
      <c r="AD47" s="198">
        <v>0</v>
      </c>
      <c r="AE47" s="198">
        <v>43.68</v>
      </c>
      <c r="AF47" s="198">
        <v>0</v>
      </c>
      <c r="AG47" s="198">
        <v>0</v>
      </c>
      <c r="AH47" s="198">
        <v>0</v>
      </c>
      <c r="AI47" s="198">
        <v>134.61000000000001</v>
      </c>
      <c r="AJ47" s="198">
        <v>0</v>
      </c>
      <c r="AK47" s="198">
        <v>0</v>
      </c>
      <c r="AL47" s="198">
        <v>0</v>
      </c>
      <c r="AM47" s="198">
        <v>340</v>
      </c>
      <c r="AN47" s="198">
        <v>0</v>
      </c>
      <c r="AO47">
        <v>0</v>
      </c>
      <c r="AP47" s="198">
        <v>58.07</v>
      </c>
      <c r="AQ47" s="198">
        <v>14.52</v>
      </c>
      <c r="AR47" s="198">
        <v>47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271.01</v>
      </c>
      <c r="L48" s="198">
        <v>2.9</v>
      </c>
      <c r="M48" s="198">
        <v>61.73</v>
      </c>
      <c r="N48" s="198">
        <v>24.9</v>
      </c>
      <c r="O48" s="198">
        <v>70.94</v>
      </c>
      <c r="P48" s="198">
        <v>19.79</v>
      </c>
      <c r="Q48" s="198">
        <v>2.9</v>
      </c>
      <c r="R48" s="198">
        <v>4.84</v>
      </c>
      <c r="S48" s="198">
        <v>2.9</v>
      </c>
      <c r="T48" s="198">
        <v>0</v>
      </c>
      <c r="U48" s="198">
        <v>48.45</v>
      </c>
      <c r="V48" s="198">
        <v>2.9</v>
      </c>
      <c r="W48" s="198">
        <v>4.84</v>
      </c>
      <c r="X48" s="198">
        <v>14.52</v>
      </c>
      <c r="Y48" s="198">
        <v>0</v>
      </c>
      <c r="Z48">
        <v>0</v>
      </c>
      <c r="AA48" s="198">
        <v>14.45</v>
      </c>
      <c r="AB48" s="198">
        <v>0</v>
      </c>
      <c r="AC48" s="198">
        <v>0</v>
      </c>
      <c r="AD48" s="198">
        <v>0</v>
      </c>
      <c r="AE48" s="198">
        <v>43.68</v>
      </c>
      <c r="AF48" s="198">
        <v>0</v>
      </c>
      <c r="AG48" s="198">
        <v>0</v>
      </c>
      <c r="AH48" s="198">
        <v>0</v>
      </c>
      <c r="AI48" s="198">
        <v>134.61000000000001</v>
      </c>
      <c r="AJ48" s="198">
        <v>0</v>
      </c>
      <c r="AK48" s="198">
        <v>0</v>
      </c>
      <c r="AL48" s="198">
        <v>0</v>
      </c>
      <c r="AM48" s="198">
        <v>340</v>
      </c>
      <c r="AN48" s="198">
        <v>0</v>
      </c>
      <c r="AO48">
        <v>0</v>
      </c>
      <c r="AP48" s="198">
        <v>58.07</v>
      </c>
      <c r="AQ48" s="198">
        <v>14.52</v>
      </c>
      <c r="AR48" s="198">
        <v>47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271.01</v>
      </c>
      <c r="L49" s="198">
        <v>2.9</v>
      </c>
      <c r="M49" s="198">
        <v>61.73</v>
      </c>
      <c r="N49" s="198">
        <v>24.9</v>
      </c>
      <c r="O49" s="198">
        <v>70.94</v>
      </c>
      <c r="P49" s="198">
        <v>19.79</v>
      </c>
      <c r="Q49" s="198">
        <v>2.9</v>
      </c>
      <c r="R49" s="198">
        <v>4.84</v>
      </c>
      <c r="S49" s="198">
        <v>2.9</v>
      </c>
      <c r="T49" s="198">
        <v>0</v>
      </c>
      <c r="U49" s="198">
        <v>48.45</v>
      </c>
      <c r="V49" s="198">
        <v>2.9</v>
      </c>
      <c r="W49" s="198">
        <v>4.03</v>
      </c>
      <c r="X49" s="198">
        <v>14.48</v>
      </c>
      <c r="Y49" s="198">
        <v>0</v>
      </c>
      <c r="Z49">
        <v>0</v>
      </c>
      <c r="AA49" s="198">
        <v>14.45</v>
      </c>
      <c r="AB49" s="198">
        <v>0</v>
      </c>
      <c r="AC49" s="198">
        <v>0</v>
      </c>
      <c r="AD49" s="198">
        <v>0</v>
      </c>
      <c r="AE49" s="198">
        <v>43.68</v>
      </c>
      <c r="AF49" s="198">
        <v>0</v>
      </c>
      <c r="AG49" s="198">
        <v>0</v>
      </c>
      <c r="AH49" s="198">
        <v>0</v>
      </c>
      <c r="AI49" s="198">
        <v>134.61000000000001</v>
      </c>
      <c r="AJ49" s="198">
        <v>0</v>
      </c>
      <c r="AK49" s="198">
        <v>0</v>
      </c>
      <c r="AL49" s="198">
        <v>0</v>
      </c>
      <c r="AM49" s="198">
        <v>340</v>
      </c>
      <c r="AN49" s="198">
        <v>0</v>
      </c>
      <c r="AO49">
        <v>0</v>
      </c>
      <c r="AP49" s="198">
        <v>58.08</v>
      </c>
      <c r="AQ49" s="198">
        <v>14.52</v>
      </c>
      <c r="AR49" s="198">
        <v>47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271.01</v>
      </c>
      <c r="L50" s="198">
        <v>2.9</v>
      </c>
      <c r="M50" s="198">
        <v>61.73</v>
      </c>
      <c r="N50" s="198">
        <v>24.9</v>
      </c>
      <c r="O50" s="198">
        <v>70.94</v>
      </c>
      <c r="P50" s="198">
        <v>19.79</v>
      </c>
      <c r="Q50" s="198">
        <v>2.9</v>
      </c>
      <c r="R50" s="198">
        <v>4.84</v>
      </c>
      <c r="S50" s="198">
        <v>2.9</v>
      </c>
      <c r="T50" s="198">
        <v>0</v>
      </c>
      <c r="U50" s="198">
        <v>48.45</v>
      </c>
      <c r="V50" s="198">
        <v>2.9</v>
      </c>
      <c r="W50" s="198">
        <v>4.84</v>
      </c>
      <c r="X50" s="198">
        <v>14.52</v>
      </c>
      <c r="Y50" s="198">
        <v>0</v>
      </c>
      <c r="Z50">
        <v>0</v>
      </c>
      <c r="AA50" s="198">
        <v>14.45</v>
      </c>
      <c r="AB50" s="198">
        <v>0</v>
      </c>
      <c r="AC50" s="198">
        <v>0</v>
      </c>
      <c r="AD50" s="198">
        <v>0</v>
      </c>
      <c r="AE50" s="198">
        <v>43.68</v>
      </c>
      <c r="AF50" s="198">
        <v>0</v>
      </c>
      <c r="AG50" s="198">
        <v>0</v>
      </c>
      <c r="AH50" s="198">
        <v>0</v>
      </c>
      <c r="AI50" s="198">
        <v>134.61000000000001</v>
      </c>
      <c r="AJ50" s="198">
        <v>0</v>
      </c>
      <c r="AK50" s="198">
        <v>0</v>
      </c>
      <c r="AL50" s="198">
        <v>0</v>
      </c>
      <c r="AM50" s="198">
        <v>340</v>
      </c>
      <c r="AN50" s="198">
        <v>0</v>
      </c>
      <c r="AO50">
        <v>0</v>
      </c>
      <c r="AP50" s="198">
        <v>58.08</v>
      </c>
      <c r="AQ50" s="198">
        <v>14.52</v>
      </c>
      <c r="AR50" s="198">
        <v>47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261.33</v>
      </c>
      <c r="L51" s="198">
        <v>2.9</v>
      </c>
      <c r="M51" s="198">
        <v>61.73</v>
      </c>
      <c r="N51" s="198">
        <v>24.9</v>
      </c>
      <c r="O51" s="198">
        <v>70.94</v>
      </c>
      <c r="P51" s="198">
        <v>19.79</v>
      </c>
      <c r="Q51" s="198">
        <v>2.9</v>
      </c>
      <c r="R51" s="198">
        <v>4.84</v>
      </c>
      <c r="S51" s="198">
        <v>2.9</v>
      </c>
      <c r="T51" s="198">
        <v>0</v>
      </c>
      <c r="U51" s="198">
        <v>48.45</v>
      </c>
      <c r="V51" s="198">
        <v>1.94</v>
      </c>
      <c r="W51" s="198">
        <v>4.84</v>
      </c>
      <c r="X51" s="198">
        <v>14.52</v>
      </c>
      <c r="Y51" s="198">
        <v>0</v>
      </c>
      <c r="Z51">
        <v>0</v>
      </c>
      <c r="AA51" s="198">
        <v>13.45</v>
      </c>
      <c r="AB51" s="198">
        <v>0</v>
      </c>
      <c r="AC51" s="198">
        <v>0</v>
      </c>
      <c r="AD51" s="198">
        <v>0</v>
      </c>
      <c r="AE51" s="198">
        <v>43.68</v>
      </c>
      <c r="AF51" s="198">
        <v>0</v>
      </c>
      <c r="AG51" s="198">
        <v>0</v>
      </c>
      <c r="AH51" s="198">
        <v>0</v>
      </c>
      <c r="AI51" s="198">
        <v>134.61000000000001</v>
      </c>
      <c r="AJ51" s="198">
        <v>0</v>
      </c>
      <c r="AK51" s="198">
        <v>0</v>
      </c>
      <c r="AL51" s="198">
        <v>0</v>
      </c>
      <c r="AM51" s="198">
        <v>340</v>
      </c>
      <c r="AN51" s="198">
        <v>0</v>
      </c>
      <c r="AO51">
        <v>0</v>
      </c>
      <c r="AP51" s="198">
        <v>53.96</v>
      </c>
      <c r="AQ51" s="198">
        <v>14.52</v>
      </c>
      <c r="AR51" s="198">
        <v>47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261.33</v>
      </c>
      <c r="L52" s="198">
        <v>2.9</v>
      </c>
      <c r="M52" s="198">
        <v>61.73</v>
      </c>
      <c r="N52" s="198">
        <v>24.9</v>
      </c>
      <c r="O52" s="198">
        <v>70.94</v>
      </c>
      <c r="P52" s="198">
        <v>19.79</v>
      </c>
      <c r="Q52" s="198">
        <v>2.9</v>
      </c>
      <c r="R52" s="198">
        <v>4.84</v>
      </c>
      <c r="S52" s="198">
        <v>2.9</v>
      </c>
      <c r="T52" s="198">
        <v>0</v>
      </c>
      <c r="U52" s="198">
        <v>48.45</v>
      </c>
      <c r="V52" s="198">
        <v>1.94</v>
      </c>
      <c r="W52" s="198">
        <v>4.84</v>
      </c>
      <c r="X52" s="198">
        <v>14.52</v>
      </c>
      <c r="Y52" s="198">
        <v>0</v>
      </c>
      <c r="Z52">
        <v>0</v>
      </c>
      <c r="AA52" s="198">
        <v>13.45</v>
      </c>
      <c r="AB52" s="198">
        <v>0</v>
      </c>
      <c r="AC52" s="198">
        <v>0</v>
      </c>
      <c r="AD52" s="198">
        <v>0</v>
      </c>
      <c r="AE52" s="198">
        <v>43.68</v>
      </c>
      <c r="AF52" s="198">
        <v>0</v>
      </c>
      <c r="AG52" s="198">
        <v>0</v>
      </c>
      <c r="AH52" s="198">
        <v>0</v>
      </c>
      <c r="AI52" s="198">
        <v>134.61000000000001</v>
      </c>
      <c r="AJ52" s="198">
        <v>0</v>
      </c>
      <c r="AK52" s="198">
        <v>0</v>
      </c>
      <c r="AL52" s="198">
        <v>0</v>
      </c>
      <c r="AM52" s="198">
        <v>340</v>
      </c>
      <c r="AN52" s="198">
        <v>0</v>
      </c>
      <c r="AO52">
        <v>0</v>
      </c>
      <c r="AP52" s="198">
        <v>53.96</v>
      </c>
      <c r="AQ52" s="198">
        <v>14.52</v>
      </c>
      <c r="AR52" s="198">
        <v>47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261.33</v>
      </c>
      <c r="L53" s="198">
        <v>2.9</v>
      </c>
      <c r="M53" s="198">
        <v>61.73</v>
      </c>
      <c r="N53" s="198">
        <v>24.9</v>
      </c>
      <c r="O53" s="198">
        <v>70.94</v>
      </c>
      <c r="P53" s="198">
        <v>19.79</v>
      </c>
      <c r="Q53" s="198">
        <v>2.9</v>
      </c>
      <c r="R53" s="198">
        <v>4.84</v>
      </c>
      <c r="S53" s="198">
        <v>2.9</v>
      </c>
      <c r="T53" s="198">
        <v>0</v>
      </c>
      <c r="U53" s="198">
        <v>48.45</v>
      </c>
      <c r="V53" s="198">
        <v>1.93</v>
      </c>
      <c r="W53" s="198">
        <v>4.84</v>
      </c>
      <c r="X53" s="198">
        <v>14.52</v>
      </c>
      <c r="Y53" s="198">
        <v>0</v>
      </c>
      <c r="Z53">
        <v>0</v>
      </c>
      <c r="AA53" s="198">
        <v>13.45</v>
      </c>
      <c r="AB53" s="198">
        <v>0</v>
      </c>
      <c r="AC53" s="198">
        <v>0</v>
      </c>
      <c r="AD53" s="198">
        <v>0</v>
      </c>
      <c r="AE53" s="198">
        <v>43.68</v>
      </c>
      <c r="AF53" s="198">
        <v>0</v>
      </c>
      <c r="AG53" s="198">
        <v>0</v>
      </c>
      <c r="AH53" s="198">
        <v>0</v>
      </c>
      <c r="AI53" s="198">
        <v>134.61000000000001</v>
      </c>
      <c r="AJ53" s="198">
        <v>0</v>
      </c>
      <c r="AK53" s="198">
        <v>0</v>
      </c>
      <c r="AL53" s="198">
        <v>0</v>
      </c>
      <c r="AM53" s="198">
        <v>340</v>
      </c>
      <c r="AN53" s="198">
        <v>0</v>
      </c>
      <c r="AO53">
        <v>0</v>
      </c>
      <c r="AP53" s="198">
        <v>54.14</v>
      </c>
      <c r="AQ53" s="198">
        <v>14.75</v>
      </c>
      <c r="AR53" s="198">
        <v>47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261.33</v>
      </c>
      <c r="L54" s="198">
        <v>2.9</v>
      </c>
      <c r="M54" s="198">
        <v>61.73</v>
      </c>
      <c r="N54" s="198">
        <v>24.9</v>
      </c>
      <c r="O54" s="198">
        <v>70.94</v>
      </c>
      <c r="P54" s="198">
        <v>19.79</v>
      </c>
      <c r="Q54" s="198">
        <v>2.9</v>
      </c>
      <c r="R54" s="198">
        <v>4.84</v>
      </c>
      <c r="S54" s="198">
        <v>2.9</v>
      </c>
      <c r="T54" s="198">
        <v>0</v>
      </c>
      <c r="U54" s="198">
        <v>48.45</v>
      </c>
      <c r="V54" s="198">
        <v>1.93</v>
      </c>
      <c r="W54" s="198">
        <v>4.84</v>
      </c>
      <c r="X54" s="198">
        <v>14.52</v>
      </c>
      <c r="Y54" s="198">
        <v>0</v>
      </c>
      <c r="Z54">
        <v>0</v>
      </c>
      <c r="AA54" s="198">
        <v>13.45</v>
      </c>
      <c r="AB54" s="198">
        <v>0</v>
      </c>
      <c r="AC54" s="198">
        <v>0</v>
      </c>
      <c r="AD54" s="198">
        <v>0</v>
      </c>
      <c r="AE54" s="198">
        <v>43.68</v>
      </c>
      <c r="AF54" s="198">
        <v>0</v>
      </c>
      <c r="AG54" s="198">
        <v>0</v>
      </c>
      <c r="AH54" s="198">
        <v>0</v>
      </c>
      <c r="AI54" s="198">
        <v>134.61000000000001</v>
      </c>
      <c r="AJ54" s="198">
        <v>0</v>
      </c>
      <c r="AK54" s="198">
        <v>0</v>
      </c>
      <c r="AL54" s="198">
        <v>0</v>
      </c>
      <c r="AM54" s="198">
        <v>340</v>
      </c>
      <c r="AN54" s="198">
        <v>0</v>
      </c>
      <c r="AO54">
        <v>0</v>
      </c>
      <c r="AP54" s="198">
        <v>53.94</v>
      </c>
      <c r="AQ54" s="198">
        <v>14.75</v>
      </c>
      <c r="AR54" s="198">
        <v>47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261.33</v>
      </c>
      <c r="L55" s="198">
        <v>2.9</v>
      </c>
      <c r="M55" s="198">
        <v>61.73</v>
      </c>
      <c r="N55" s="198">
        <v>24.9</v>
      </c>
      <c r="O55" s="198">
        <v>70.94</v>
      </c>
      <c r="P55" s="198">
        <v>19.79</v>
      </c>
      <c r="Q55" s="198">
        <v>2.9</v>
      </c>
      <c r="R55" s="198">
        <v>4.84</v>
      </c>
      <c r="S55" s="198">
        <v>2.9</v>
      </c>
      <c r="T55" s="198">
        <v>0</v>
      </c>
      <c r="U55" s="198">
        <v>48.45</v>
      </c>
      <c r="V55" s="198">
        <v>1.94</v>
      </c>
      <c r="W55" s="198">
        <v>4.84</v>
      </c>
      <c r="X55" s="198">
        <v>14.52</v>
      </c>
      <c r="Y55" s="198">
        <v>0</v>
      </c>
      <c r="Z55">
        <v>0</v>
      </c>
      <c r="AA55" s="198">
        <v>13.45</v>
      </c>
      <c r="AB55" s="198">
        <v>0</v>
      </c>
      <c r="AC55" s="198">
        <v>0</v>
      </c>
      <c r="AD55" s="198">
        <v>0</v>
      </c>
      <c r="AE55" s="198">
        <v>43.68</v>
      </c>
      <c r="AF55" s="198">
        <v>0</v>
      </c>
      <c r="AG55" s="198">
        <v>0</v>
      </c>
      <c r="AH55" s="198">
        <v>0</v>
      </c>
      <c r="AI55" s="198">
        <v>134.61000000000001</v>
      </c>
      <c r="AJ55" s="198">
        <v>0</v>
      </c>
      <c r="AK55" s="198">
        <v>0</v>
      </c>
      <c r="AL55" s="198">
        <v>0</v>
      </c>
      <c r="AM55" s="198">
        <v>340</v>
      </c>
      <c r="AN55" s="198">
        <v>0</v>
      </c>
      <c r="AO55">
        <v>0</v>
      </c>
      <c r="AP55" s="198">
        <v>48.4</v>
      </c>
      <c r="AQ55" s="198">
        <v>14.52</v>
      </c>
      <c r="AR55" s="198">
        <v>47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261.33</v>
      </c>
      <c r="L56" s="198">
        <v>2.9</v>
      </c>
      <c r="M56" s="198">
        <v>61.73</v>
      </c>
      <c r="N56" s="198">
        <v>24.9</v>
      </c>
      <c r="O56" s="198">
        <v>70.94</v>
      </c>
      <c r="P56" s="198">
        <v>19.79</v>
      </c>
      <c r="Q56" s="198">
        <v>2.9</v>
      </c>
      <c r="R56" s="198">
        <v>4.84</v>
      </c>
      <c r="S56" s="198">
        <v>2.9</v>
      </c>
      <c r="T56" s="198">
        <v>0</v>
      </c>
      <c r="U56" s="198">
        <v>48.45</v>
      </c>
      <c r="V56" s="198">
        <v>1.94</v>
      </c>
      <c r="W56" s="198">
        <v>4.84</v>
      </c>
      <c r="X56" s="198">
        <v>14.52</v>
      </c>
      <c r="Y56" s="198">
        <v>0</v>
      </c>
      <c r="Z56">
        <v>0</v>
      </c>
      <c r="AA56" s="198">
        <v>13.45</v>
      </c>
      <c r="AB56" s="198">
        <v>0</v>
      </c>
      <c r="AC56" s="198">
        <v>0</v>
      </c>
      <c r="AD56" s="198">
        <v>0</v>
      </c>
      <c r="AE56" s="198">
        <v>43.68</v>
      </c>
      <c r="AF56" s="198">
        <v>0</v>
      </c>
      <c r="AG56" s="198">
        <v>0</v>
      </c>
      <c r="AH56" s="198">
        <v>0</v>
      </c>
      <c r="AI56" s="198">
        <v>134.61000000000001</v>
      </c>
      <c r="AJ56" s="198">
        <v>0</v>
      </c>
      <c r="AK56" s="198">
        <v>0</v>
      </c>
      <c r="AL56" s="198">
        <v>0</v>
      </c>
      <c r="AM56" s="198">
        <v>340</v>
      </c>
      <c r="AN56" s="198">
        <v>0</v>
      </c>
      <c r="AO56">
        <v>0</v>
      </c>
      <c r="AP56" s="198">
        <v>48.4</v>
      </c>
      <c r="AQ56" s="198">
        <v>14.52</v>
      </c>
      <c r="AR56" s="198">
        <v>47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261.33</v>
      </c>
      <c r="L57" s="198">
        <v>2.9</v>
      </c>
      <c r="M57" s="198">
        <v>61.73</v>
      </c>
      <c r="N57" s="198">
        <v>24.9</v>
      </c>
      <c r="O57" s="198">
        <v>70.94</v>
      </c>
      <c r="P57" s="198">
        <v>19.79</v>
      </c>
      <c r="Q57" s="198">
        <v>2.9</v>
      </c>
      <c r="R57" s="198">
        <v>4.84</v>
      </c>
      <c r="S57" s="198">
        <v>2.9</v>
      </c>
      <c r="T57" s="198">
        <v>0</v>
      </c>
      <c r="U57" s="198">
        <v>48.45</v>
      </c>
      <c r="V57" s="198">
        <v>1.94</v>
      </c>
      <c r="W57" s="198">
        <v>4.84</v>
      </c>
      <c r="X57" s="198">
        <v>14.52</v>
      </c>
      <c r="Y57" s="198">
        <v>0</v>
      </c>
      <c r="Z57">
        <v>0</v>
      </c>
      <c r="AA57" s="198">
        <v>12.45</v>
      </c>
      <c r="AB57" s="198">
        <v>0</v>
      </c>
      <c r="AC57" s="198">
        <v>0</v>
      </c>
      <c r="AD57" s="198">
        <v>0</v>
      </c>
      <c r="AE57" s="198">
        <v>42.83</v>
      </c>
      <c r="AF57" s="198">
        <v>0</v>
      </c>
      <c r="AG57" s="198">
        <v>0</v>
      </c>
      <c r="AH57" s="198">
        <v>0</v>
      </c>
      <c r="AI57" s="198">
        <v>134.61000000000001</v>
      </c>
      <c r="AJ57" s="198">
        <v>0</v>
      </c>
      <c r="AK57" s="198">
        <v>0</v>
      </c>
      <c r="AL57" s="198">
        <v>0</v>
      </c>
      <c r="AM57" s="198">
        <v>340</v>
      </c>
      <c r="AN57" s="198">
        <v>0</v>
      </c>
      <c r="AO57">
        <v>0</v>
      </c>
      <c r="AP57" s="198">
        <v>48.4</v>
      </c>
      <c r="AQ57" s="198">
        <v>14.52</v>
      </c>
      <c r="AR57" s="198">
        <v>47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261.33</v>
      </c>
      <c r="L58" s="198">
        <v>2.9</v>
      </c>
      <c r="M58" s="198">
        <v>61.73</v>
      </c>
      <c r="N58" s="198">
        <v>24.9</v>
      </c>
      <c r="O58" s="198">
        <v>70.94</v>
      </c>
      <c r="P58" s="198">
        <v>19.79</v>
      </c>
      <c r="Q58" s="198">
        <v>2.9</v>
      </c>
      <c r="R58" s="198">
        <v>4.84</v>
      </c>
      <c r="S58" s="198">
        <v>2.9</v>
      </c>
      <c r="T58" s="198">
        <v>0</v>
      </c>
      <c r="U58" s="198">
        <v>48.45</v>
      </c>
      <c r="V58" s="198">
        <v>1.94</v>
      </c>
      <c r="W58" s="198">
        <v>4.84</v>
      </c>
      <c r="X58" s="198">
        <v>14.52</v>
      </c>
      <c r="Y58" s="198">
        <v>0</v>
      </c>
      <c r="Z58">
        <v>0</v>
      </c>
      <c r="AA58" s="198">
        <v>12.45</v>
      </c>
      <c r="AB58" s="198">
        <v>0</v>
      </c>
      <c r="AC58" s="198">
        <v>0</v>
      </c>
      <c r="AD58" s="198">
        <v>0</v>
      </c>
      <c r="AE58" s="198">
        <v>42.83</v>
      </c>
      <c r="AF58" s="198">
        <v>0</v>
      </c>
      <c r="AG58" s="198">
        <v>0</v>
      </c>
      <c r="AH58" s="198">
        <v>0</v>
      </c>
      <c r="AI58" s="198">
        <v>134.61000000000001</v>
      </c>
      <c r="AJ58" s="198">
        <v>0</v>
      </c>
      <c r="AK58" s="198">
        <v>0</v>
      </c>
      <c r="AL58" s="198">
        <v>0</v>
      </c>
      <c r="AM58" s="198">
        <v>340</v>
      </c>
      <c r="AN58" s="198">
        <v>0</v>
      </c>
      <c r="AO58">
        <v>0</v>
      </c>
      <c r="AP58" s="198">
        <v>48.4</v>
      </c>
      <c r="AQ58" s="198">
        <v>14.52</v>
      </c>
      <c r="AR58" s="198">
        <v>47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261.33</v>
      </c>
      <c r="L59" s="198">
        <v>2.9</v>
      </c>
      <c r="M59" s="198">
        <v>61.73</v>
      </c>
      <c r="N59" s="198">
        <v>24.9</v>
      </c>
      <c r="O59" s="198">
        <v>70.94</v>
      </c>
      <c r="P59" s="198">
        <v>19.79</v>
      </c>
      <c r="Q59" s="198">
        <v>2.9</v>
      </c>
      <c r="R59" s="198">
        <v>4.84</v>
      </c>
      <c r="S59" s="198">
        <v>2.9</v>
      </c>
      <c r="T59" s="198">
        <v>0</v>
      </c>
      <c r="U59" s="198">
        <v>49.26</v>
      </c>
      <c r="V59" s="198">
        <v>1.94</v>
      </c>
      <c r="W59" s="198">
        <v>4.84</v>
      </c>
      <c r="X59" s="198">
        <v>14.52</v>
      </c>
      <c r="Y59" s="198">
        <v>0</v>
      </c>
      <c r="Z59">
        <v>0</v>
      </c>
      <c r="AA59" s="198">
        <v>12.45</v>
      </c>
      <c r="AB59" s="198">
        <v>0</v>
      </c>
      <c r="AC59" s="198">
        <v>0</v>
      </c>
      <c r="AD59" s="198">
        <v>0</v>
      </c>
      <c r="AE59" s="198">
        <v>42.83</v>
      </c>
      <c r="AF59" s="198">
        <v>0</v>
      </c>
      <c r="AG59" s="198">
        <v>0</v>
      </c>
      <c r="AH59" s="198">
        <v>0</v>
      </c>
      <c r="AI59" s="198">
        <v>134.61000000000001</v>
      </c>
      <c r="AJ59" s="198">
        <v>0</v>
      </c>
      <c r="AK59" s="198">
        <v>0</v>
      </c>
      <c r="AL59" s="198">
        <v>0</v>
      </c>
      <c r="AM59" s="198">
        <v>340</v>
      </c>
      <c r="AN59" s="198">
        <v>0</v>
      </c>
      <c r="AO59">
        <v>0</v>
      </c>
      <c r="AP59" s="198">
        <v>48.4</v>
      </c>
      <c r="AQ59" s="198">
        <v>14.52</v>
      </c>
      <c r="AR59" s="198">
        <v>47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261.33</v>
      </c>
      <c r="L60" s="198">
        <v>2.9</v>
      </c>
      <c r="M60" s="198">
        <v>61.73</v>
      </c>
      <c r="N60" s="198">
        <v>24.9</v>
      </c>
      <c r="O60" s="198">
        <v>70.94</v>
      </c>
      <c r="P60" s="198">
        <v>19.79</v>
      </c>
      <c r="Q60" s="198">
        <v>2.9</v>
      </c>
      <c r="R60" s="198">
        <v>4.84</v>
      </c>
      <c r="S60" s="198">
        <v>2.9</v>
      </c>
      <c r="T60" s="198">
        <v>0</v>
      </c>
      <c r="U60" s="198">
        <v>49.26</v>
      </c>
      <c r="V60" s="198">
        <v>1.94</v>
      </c>
      <c r="W60" s="198">
        <v>4.84</v>
      </c>
      <c r="X60" s="198">
        <v>14.52</v>
      </c>
      <c r="Y60" s="198">
        <v>0</v>
      </c>
      <c r="Z60">
        <v>0</v>
      </c>
      <c r="AA60" s="198">
        <v>12.45</v>
      </c>
      <c r="AB60" s="198">
        <v>0</v>
      </c>
      <c r="AC60" s="198">
        <v>0</v>
      </c>
      <c r="AD60" s="198">
        <v>0</v>
      </c>
      <c r="AE60" s="198">
        <v>42.83</v>
      </c>
      <c r="AF60" s="198">
        <v>0</v>
      </c>
      <c r="AG60" s="198">
        <v>0</v>
      </c>
      <c r="AH60" s="198">
        <v>0</v>
      </c>
      <c r="AI60" s="198">
        <v>134.61000000000001</v>
      </c>
      <c r="AJ60" s="198">
        <v>0</v>
      </c>
      <c r="AK60" s="198">
        <v>0</v>
      </c>
      <c r="AL60" s="198">
        <v>0</v>
      </c>
      <c r="AM60" s="198">
        <v>340</v>
      </c>
      <c r="AN60" s="198">
        <v>0</v>
      </c>
      <c r="AO60">
        <v>0</v>
      </c>
      <c r="AP60" s="198">
        <v>48.4</v>
      </c>
      <c r="AQ60" s="198">
        <v>14.52</v>
      </c>
      <c r="AR60" s="198">
        <v>47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261.33</v>
      </c>
      <c r="L61" s="198">
        <v>2.9</v>
      </c>
      <c r="M61" s="198">
        <v>61.73</v>
      </c>
      <c r="N61" s="198">
        <v>24.9</v>
      </c>
      <c r="O61" s="198">
        <v>70.94</v>
      </c>
      <c r="P61" s="198">
        <v>19.79</v>
      </c>
      <c r="Q61" s="198">
        <v>2.9</v>
      </c>
      <c r="R61" s="198">
        <v>4.84</v>
      </c>
      <c r="S61" s="198">
        <v>2.9</v>
      </c>
      <c r="T61" s="198">
        <v>0</v>
      </c>
      <c r="U61" s="198">
        <v>49.26</v>
      </c>
      <c r="V61" s="198">
        <v>1.8</v>
      </c>
      <c r="W61" s="198">
        <v>4.84</v>
      </c>
      <c r="X61" s="198">
        <v>14.52</v>
      </c>
      <c r="Y61" s="198">
        <v>0</v>
      </c>
      <c r="Z61">
        <v>0</v>
      </c>
      <c r="AA61" s="198">
        <v>12.45</v>
      </c>
      <c r="AB61" s="198">
        <v>0</v>
      </c>
      <c r="AC61" s="198">
        <v>0</v>
      </c>
      <c r="AD61" s="198">
        <v>0</v>
      </c>
      <c r="AE61" s="198">
        <v>42.83</v>
      </c>
      <c r="AF61" s="198">
        <v>0</v>
      </c>
      <c r="AG61" s="198">
        <v>0</v>
      </c>
      <c r="AH61" s="198">
        <v>0</v>
      </c>
      <c r="AI61" s="198">
        <v>134.61000000000001</v>
      </c>
      <c r="AJ61" s="198">
        <v>0</v>
      </c>
      <c r="AK61" s="198">
        <v>0</v>
      </c>
      <c r="AL61" s="198">
        <v>0</v>
      </c>
      <c r="AM61" s="198">
        <v>340</v>
      </c>
      <c r="AN61" s="198">
        <v>0</v>
      </c>
      <c r="AO61">
        <v>0</v>
      </c>
      <c r="AP61" s="198">
        <v>48.39</v>
      </c>
      <c r="AQ61" s="198">
        <v>14.52</v>
      </c>
      <c r="AR61" s="198">
        <v>47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261.33</v>
      </c>
      <c r="L62" s="198">
        <v>2.9</v>
      </c>
      <c r="M62" s="198">
        <v>61.73</v>
      </c>
      <c r="N62" s="198">
        <v>24.9</v>
      </c>
      <c r="O62" s="198">
        <v>70.94</v>
      </c>
      <c r="P62" s="198">
        <v>19.79</v>
      </c>
      <c r="Q62" s="198">
        <v>2.9</v>
      </c>
      <c r="R62" s="198">
        <v>4.84</v>
      </c>
      <c r="S62" s="198">
        <v>2.9</v>
      </c>
      <c r="T62" s="198">
        <v>0</v>
      </c>
      <c r="U62" s="198">
        <v>49.26</v>
      </c>
      <c r="V62" s="198">
        <v>1.94</v>
      </c>
      <c r="W62" s="198">
        <v>4.84</v>
      </c>
      <c r="X62" s="198">
        <v>14.52</v>
      </c>
      <c r="Y62" s="198">
        <v>0</v>
      </c>
      <c r="Z62">
        <v>0</v>
      </c>
      <c r="AA62" s="198">
        <v>12.45</v>
      </c>
      <c r="AB62" s="198">
        <v>0</v>
      </c>
      <c r="AC62" s="198">
        <v>0</v>
      </c>
      <c r="AD62" s="198">
        <v>0</v>
      </c>
      <c r="AE62" s="198">
        <v>42.83</v>
      </c>
      <c r="AF62" s="198">
        <v>0</v>
      </c>
      <c r="AG62" s="198">
        <v>0</v>
      </c>
      <c r="AH62" s="198">
        <v>0</v>
      </c>
      <c r="AI62" s="198">
        <v>134.61000000000001</v>
      </c>
      <c r="AJ62" s="198">
        <v>0</v>
      </c>
      <c r="AK62" s="198">
        <v>0</v>
      </c>
      <c r="AL62" s="198">
        <v>0</v>
      </c>
      <c r="AM62" s="198">
        <v>340</v>
      </c>
      <c r="AN62" s="198">
        <v>0</v>
      </c>
      <c r="AO62">
        <v>0</v>
      </c>
      <c r="AP62" s="198">
        <v>48.39</v>
      </c>
      <c r="AQ62" s="198">
        <v>14.52</v>
      </c>
      <c r="AR62" s="198">
        <v>47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261.33</v>
      </c>
      <c r="L63" s="198">
        <v>2.9</v>
      </c>
      <c r="M63" s="198">
        <v>61.73</v>
      </c>
      <c r="N63" s="198">
        <v>24.9</v>
      </c>
      <c r="O63" s="198">
        <v>70.94</v>
      </c>
      <c r="P63" s="198">
        <v>19.79</v>
      </c>
      <c r="Q63" s="198">
        <v>2.9</v>
      </c>
      <c r="R63" s="198">
        <v>4.84</v>
      </c>
      <c r="S63" s="198">
        <v>2.9</v>
      </c>
      <c r="T63" s="198">
        <v>0</v>
      </c>
      <c r="U63" s="198">
        <v>49.26</v>
      </c>
      <c r="V63" s="198">
        <v>1.94</v>
      </c>
      <c r="W63" s="198">
        <v>4.84</v>
      </c>
      <c r="X63" s="198">
        <v>41.8</v>
      </c>
      <c r="Y63" s="198">
        <v>0</v>
      </c>
      <c r="Z63">
        <v>0</v>
      </c>
      <c r="AA63" s="198">
        <v>12.45</v>
      </c>
      <c r="AB63" s="198">
        <v>0</v>
      </c>
      <c r="AC63" s="198">
        <v>0</v>
      </c>
      <c r="AD63" s="198">
        <v>0</v>
      </c>
      <c r="AE63" s="198">
        <v>42.83</v>
      </c>
      <c r="AF63" s="198">
        <v>0</v>
      </c>
      <c r="AG63" s="198">
        <v>0</v>
      </c>
      <c r="AH63" s="198">
        <v>0</v>
      </c>
      <c r="AI63" s="198">
        <v>134.61000000000001</v>
      </c>
      <c r="AJ63" s="198">
        <v>0</v>
      </c>
      <c r="AK63" s="198">
        <v>0</v>
      </c>
      <c r="AL63" s="198">
        <v>0</v>
      </c>
      <c r="AM63" s="198">
        <v>340</v>
      </c>
      <c r="AN63" s="198">
        <v>0</v>
      </c>
      <c r="AO63">
        <v>0</v>
      </c>
      <c r="AP63" s="198">
        <v>48.39</v>
      </c>
      <c r="AQ63" s="198">
        <v>14.52</v>
      </c>
      <c r="AR63" s="198">
        <v>47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261.33</v>
      </c>
      <c r="L64" s="198">
        <v>2.9</v>
      </c>
      <c r="M64" s="198">
        <v>61.73</v>
      </c>
      <c r="N64" s="198">
        <v>24.9</v>
      </c>
      <c r="O64" s="198">
        <v>70.94</v>
      </c>
      <c r="P64" s="198">
        <v>19.79</v>
      </c>
      <c r="Q64" s="198">
        <v>2.9</v>
      </c>
      <c r="R64" s="198">
        <v>4.84</v>
      </c>
      <c r="S64" s="198">
        <v>2.9</v>
      </c>
      <c r="T64" s="198">
        <v>0</v>
      </c>
      <c r="U64" s="198">
        <v>49.26</v>
      </c>
      <c r="V64" s="198">
        <v>1.94</v>
      </c>
      <c r="W64" s="198">
        <v>18.84</v>
      </c>
      <c r="X64" s="198">
        <v>41.8</v>
      </c>
      <c r="Y64" s="198">
        <v>0</v>
      </c>
      <c r="Z64">
        <v>0</v>
      </c>
      <c r="AA64" s="198">
        <v>12.45</v>
      </c>
      <c r="AB64" s="198">
        <v>0</v>
      </c>
      <c r="AC64" s="198">
        <v>0</v>
      </c>
      <c r="AD64" s="198">
        <v>0</v>
      </c>
      <c r="AE64" s="198">
        <v>42.83</v>
      </c>
      <c r="AF64" s="198">
        <v>0</v>
      </c>
      <c r="AG64" s="198">
        <v>0</v>
      </c>
      <c r="AH64" s="198">
        <v>0</v>
      </c>
      <c r="AI64" s="198">
        <v>134.61000000000001</v>
      </c>
      <c r="AJ64" s="198">
        <v>0</v>
      </c>
      <c r="AK64" s="198">
        <v>0</v>
      </c>
      <c r="AL64" s="198">
        <v>0</v>
      </c>
      <c r="AM64" s="198">
        <v>340</v>
      </c>
      <c r="AN64" s="198">
        <v>0</v>
      </c>
      <c r="AO64">
        <v>0</v>
      </c>
      <c r="AP64" s="198">
        <v>77.430000000000007</v>
      </c>
      <c r="AQ64" s="198">
        <v>14.52</v>
      </c>
      <c r="AR64" s="198">
        <v>47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261.33</v>
      </c>
      <c r="L65" s="198">
        <v>2.9</v>
      </c>
      <c r="M65" s="198">
        <v>61.73</v>
      </c>
      <c r="N65" s="198">
        <v>24.9</v>
      </c>
      <c r="O65" s="198">
        <v>70.94</v>
      </c>
      <c r="P65" s="198">
        <v>19.79</v>
      </c>
      <c r="Q65" s="198">
        <v>2.9</v>
      </c>
      <c r="R65" s="198">
        <v>4.84</v>
      </c>
      <c r="S65" s="198">
        <v>2.9</v>
      </c>
      <c r="T65" s="198">
        <v>0</v>
      </c>
      <c r="U65" s="198">
        <v>49.26</v>
      </c>
      <c r="V65" s="198">
        <v>1.94</v>
      </c>
      <c r="W65" s="198">
        <v>18.84</v>
      </c>
      <c r="X65" s="198">
        <v>41.8</v>
      </c>
      <c r="Y65" s="198">
        <v>0</v>
      </c>
      <c r="Z65">
        <v>0</v>
      </c>
      <c r="AA65" s="198">
        <v>12.45</v>
      </c>
      <c r="AB65" s="198">
        <v>0</v>
      </c>
      <c r="AC65" s="198">
        <v>0</v>
      </c>
      <c r="AD65" s="198">
        <v>0</v>
      </c>
      <c r="AE65" s="198">
        <v>42.83</v>
      </c>
      <c r="AF65" s="198">
        <v>0</v>
      </c>
      <c r="AG65" s="198">
        <v>0</v>
      </c>
      <c r="AH65" s="198">
        <v>0</v>
      </c>
      <c r="AI65" s="198">
        <v>134.61000000000001</v>
      </c>
      <c r="AJ65" s="198">
        <v>0</v>
      </c>
      <c r="AK65" s="198">
        <v>0</v>
      </c>
      <c r="AL65" s="198">
        <v>0</v>
      </c>
      <c r="AM65" s="198">
        <v>340</v>
      </c>
      <c r="AN65" s="198">
        <v>0</v>
      </c>
      <c r="AO65">
        <v>0</v>
      </c>
      <c r="AP65" s="198">
        <v>102.31</v>
      </c>
      <c r="AQ65" s="198">
        <v>14.52</v>
      </c>
      <c r="AR65" s="198">
        <v>47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271.01</v>
      </c>
      <c r="L66" s="198">
        <v>2.9</v>
      </c>
      <c r="M66" s="198">
        <v>61.73</v>
      </c>
      <c r="N66" s="198">
        <v>24.9</v>
      </c>
      <c r="O66" s="198">
        <v>70.94</v>
      </c>
      <c r="P66" s="198">
        <v>19.79</v>
      </c>
      <c r="Q66" s="198">
        <v>2.9</v>
      </c>
      <c r="R66" s="198">
        <v>10.57</v>
      </c>
      <c r="S66" s="198">
        <v>2.91</v>
      </c>
      <c r="T66" s="198">
        <v>0</v>
      </c>
      <c r="U66" s="198">
        <v>49.26</v>
      </c>
      <c r="V66" s="198">
        <v>7.72</v>
      </c>
      <c r="W66" s="198">
        <v>18.84</v>
      </c>
      <c r="X66" s="198">
        <v>41.8</v>
      </c>
      <c r="Y66" s="198">
        <v>0</v>
      </c>
      <c r="Z66">
        <v>0</v>
      </c>
      <c r="AA66" s="198">
        <v>12.45</v>
      </c>
      <c r="AB66" s="198">
        <v>0</v>
      </c>
      <c r="AC66" s="198">
        <v>0</v>
      </c>
      <c r="AD66" s="198">
        <v>0</v>
      </c>
      <c r="AE66" s="198">
        <v>42.83</v>
      </c>
      <c r="AF66" s="198">
        <v>0</v>
      </c>
      <c r="AG66" s="198">
        <v>0</v>
      </c>
      <c r="AH66" s="198">
        <v>0</v>
      </c>
      <c r="AI66" s="198">
        <v>134.61000000000001</v>
      </c>
      <c r="AJ66" s="198">
        <v>0</v>
      </c>
      <c r="AK66" s="198">
        <v>0</v>
      </c>
      <c r="AL66" s="198">
        <v>0</v>
      </c>
      <c r="AM66" s="198">
        <v>340</v>
      </c>
      <c r="AN66" s="198">
        <v>0</v>
      </c>
      <c r="AO66">
        <v>0</v>
      </c>
      <c r="AP66" s="198">
        <v>102.31</v>
      </c>
      <c r="AQ66" s="198">
        <v>32.6</v>
      </c>
      <c r="AR66" s="198">
        <v>47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294.24</v>
      </c>
      <c r="L67" s="198">
        <v>2.68</v>
      </c>
      <c r="M67" s="198">
        <v>61.73</v>
      </c>
      <c r="N67" s="198">
        <v>24.9</v>
      </c>
      <c r="O67" s="198">
        <v>70.94</v>
      </c>
      <c r="P67" s="198">
        <v>19.79</v>
      </c>
      <c r="Q67" s="198">
        <v>2.85</v>
      </c>
      <c r="R67" s="198">
        <v>10.7</v>
      </c>
      <c r="S67" s="198">
        <v>2.9</v>
      </c>
      <c r="T67" s="198">
        <v>0</v>
      </c>
      <c r="U67" s="198">
        <v>49.26</v>
      </c>
      <c r="V67" s="198">
        <v>7.72</v>
      </c>
      <c r="W67" s="198">
        <v>18.84</v>
      </c>
      <c r="X67" s="198">
        <v>41.8</v>
      </c>
      <c r="Y67" s="198">
        <v>0</v>
      </c>
      <c r="Z67">
        <v>0</v>
      </c>
      <c r="AA67" s="198">
        <v>12.45</v>
      </c>
      <c r="AB67" s="198">
        <v>0</v>
      </c>
      <c r="AC67" s="198">
        <v>0</v>
      </c>
      <c r="AD67" s="198">
        <v>0</v>
      </c>
      <c r="AE67" s="198">
        <v>42.83</v>
      </c>
      <c r="AF67" s="198">
        <v>0</v>
      </c>
      <c r="AG67" s="198">
        <v>0</v>
      </c>
      <c r="AH67" s="198">
        <v>0</v>
      </c>
      <c r="AI67" s="198">
        <v>134.61000000000001</v>
      </c>
      <c r="AJ67" s="198">
        <v>0</v>
      </c>
      <c r="AK67" s="198">
        <v>0</v>
      </c>
      <c r="AL67" s="198">
        <v>0</v>
      </c>
      <c r="AM67" s="198">
        <v>340</v>
      </c>
      <c r="AN67" s="198">
        <v>0</v>
      </c>
      <c r="AO67">
        <v>0</v>
      </c>
      <c r="AP67" s="198">
        <v>102.31</v>
      </c>
      <c r="AQ67" s="198">
        <v>32.6</v>
      </c>
      <c r="AR67" s="198">
        <v>47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318.43</v>
      </c>
      <c r="L68" s="198">
        <v>2.9</v>
      </c>
      <c r="M68" s="198">
        <v>61.73</v>
      </c>
      <c r="N68" s="198">
        <v>24.9</v>
      </c>
      <c r="O68" s="198">
        <v>70.94</v>
      </c>
      <c r="P68" s="198">
        <v>19.79</v>
      </c>
      <c r="Q68" s="198">
        <v>2.9</v>
      </c>
      <c r="R68" s="198">
        <v>10.7</v>
      </c>
      <c r="S68" s="198">
        <v>2.9</v>
      </c>
      <c r="T68" s="198">
        <v>0</v>
      </c>
      <c r="U68" s="198">
        <v>49.26</v>
      </c>
      <c r="V68" s="198">
        <v>7.72</v>
      </c>
      <c r="W68" s="198">
        <v>18.84</v>
      </c>
      <c r="X68" s="198">
        <v>41.8</v>
      </c>
      <c r="Y68" s="198">
        <v>0</v>
      </c>
      <c r="Z68">
        <v>0</v>
      </c>
      <c r="AA68" s="198">
        <v>11.45</v>
      </c>
      <c r="AB68" s="198">
        <v>0</v>
      </c>
      <c r="AC68" s="198">
        <v>0</v>
      </c>
      <c r="AD68" s="198">
        <v>0</v>
      </c>
      <c r="AE68" s="198">
        <v>42.83</v>
      </c>
      <c r="AF68" s="198">
        <v>0</v>
      </c>
      <c r="AG68" s="198">
        <v>0</v>
      </c>
      <c r="AH68" s="198">
        <v>0</v>
      </c>
      <c r="AI68" s="198">
        <v>134.61000000000001</v>
      </c>
      <c r="AJ68" s="198">
        <v>0</v>
      </c>
      <c r="AK68" s="198">
        <v>0</v>
      </c>
      <c r="AL68" s="198">
        <v>0</v>
      </c>
      <c r="AM68" s="198">
        <v>340</v>
      </c>
      <c r="AN68" s="198">
        <v>0</v>
      </c>
      <c r="AO68">
        <v>0</v>
      </c>
      <c r="AP68" s="198">
        <v>102.31</v>
      </c>
      <c r="AQ68" s="198">
        <v>32.6</v>
      </c>
      <c r="AR68" s="198">
        <v>47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327.14999999999998</v>
      </c>
      <c r="L69" s="198">
        <v>2.9</v>
      </c>
      <c r="M69" s="198">
        <v>61.73</v>
      </c>
      <c r="N69" s="198">
        <v>24.9</v>
      </c>
      <c r="O69" s="198">
        <v>70.94</v>
      </c>
      <c r="P69" s="198">
        <v>19.79</v>
      </c>
      <c r="Q69" s="198">
        <v>2.9</v>
      </c>
      <c r="R69" s="198">
        <v>10.7</v>
      </c>
      <c r="S69" s="198">
        <v>2.9</v>
      </c>
      <c r="T69" s="198">
        <v>0</v>
      </c>
      <c r="U69" s="198">
        <v>49.26</v>
      </c>
      <c r="V69" s="198">
        <v>7.72</v>
      </c>
      <c r="W69" s="198">
        <v>18.84</v>
      </c>
      <c r="X69" s="198">
        <v>41.8</v>
      </c>
      <c r="Y69" s="198">
        <v>0</v>
      </c>
      <c r="Z69">
        <v>0</v>
      </c>
      <c r="AA69" s="198">
        <v>11.45</v>
      </c>
      <c r="AB69" s="198">
        <v>0</v>
      </c>
      <c r="AC69" s="198">
        <v>0</v>
      </c>
      <c r="AD69" s="198">
        <v>0</v>
      </c>
      <c r="AE69" s="198">
        <v>42.83</v>
      </c>
      <c r="AF69" s="198">
        <v>0</v>
      </c>
      <c r="AG69" s="198">
        <v>0</v>
      </c>
      <c r="AH69" s="198">
        <v>0</v>
      </c>
      <c r="AI69" s="198">
        <v>134.61000000000001</v>
      </c>
      <c r="AJ69" s="198">
        <v>0</v>
      </c>
      <c r="AK69" s="198">
        <v>0</v>
      </c>
      <c r="AL69" s="198">
        <v>0</v>
      </c>
      <c r="AM69" s="198">
        <v>340</v>
      </c>
      <c r="AN69" s="198">
        <v>0</v>
      </c>
      <c r="AO69">
        <v>0</v>
      </c>
      <c r="AP69" s="198">
        <v>102.31</v>
      </c>
      <c r="AQ69" s="198">
        <v>32.6</v>
      </c>
      <c r="AR69" s="198">
        <v>47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362.96</v>
      </c>
      <c r="L70" s="198">
        <v>2.9</v>
      </c>
      <c r="M70" s="198">
        <v>61.73</v>
      </c>
      <c r="N70" s="198">
        <v>24.9</v>
      </c>
      <c r="O70" s="198">
        <v>70.94</v>
      </c>
      <c r="P70" s="198">
        <v>19.79</v>
      </c>
      <c r="Q70" s="198">
        <v>2.9</v>
      </c>
      <c r="R70" s="198">
        <v>10.7</v>
      </c>
      <c r="S70" s="198">
        <v>2.9</v>
      </c>
      <c r="T70" s="198">
        <v>0</v>
      </c>
      <c r="U70" s="198">
        <v>49.26</v>
      </c>
      <c r="V70" s="198">
        <v>7.72</v>
      </c>
      <c r="W70" s="198">
        <v>18.84</v>
      </c>
      <c r="X70" s="198">
        <v>41.8</v>
      </c>
      <c r="Y70" s="198">
        <v>0</v>
      </c>
      <c r="Z70">
        <v>0</v>
      </c>
      <c r="AA70" s="198">
        <v>11.45</v>
      </c>
      <c r="AB70" s="198">
        <v>0</v>
      </c>
      <c r="AC70" s="198">
        <v>0</v>
      </c>
      <c r="AD70" s="198">
        <v>0</v>
      </c>
      <c r="AE70" s="198">
        <v>42.83</v>
      </c>
      <c r="AF70" s="198">
        <v>0</v>
      </c>
      <c r="AG70" s="198">
        <v>0</v>
      </c>
      <c r="AH70" s="198">
        <v>0</v>
      </c>
      <c r="AI70" s="198">
        <v>134.61000000000001</v>
      </c>
      <c r="AJ70" s="198">
        <v>0</v>
      </c>
      <c r="AK70" s="198">
        <v>0</v>
      </c>
      <c r="AL70" s="198">
        <v>0</v>
      </c>
      <c r="AM70" s="198">
        <v>340</v>
      </c>
      <c r="AN70" s="198">
        <v>0</v>
      </c>
      <c r="AO70">
        <v>0</v>
      </c>
      <c r="AP70" s="198">
        <v>102.31</v>
      </c>
      <c r="AQ70" s="198">
        <v>32.6</v>
      </c>
      <c r="AR70" s="198">
        <v>28.27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378.44</v>
      </c>
      <c r="L71" s="198">
        <v>2.9</v>
      </c>
      <c r="M71" s="198">
        <v>61.73</v>
      </c>
      <c r="N71" s="198">
        <v>24.9</v>
      </c>
      <c r="O71" s="198">
        <v>70.94</v>
      </c>
      <c r="P71" s="198">
        <v>19.79</v>
      </c>
      <c r="Q71" s="198">
        <v>2.9</v>
      </c>
      <c r="R71" s="198">
        <v>10.7</v>
      </c>
      <c r="S71" s="198">
        <v>2.9</v>
      </c>
      <c r="T71" s="198">
        <v>0</v>
      </c>
      <c r="U71" s="198">
        <v>49.26</v>
      </c>
      <c r="V71" s="198">
        <v>7.72</v>
      </c>
      <c r="W71" s="198">
        <v>18.84</v>
      </c>
      <c r="X71" s="198">
        <v>41.8</v>
      </c>
      <c r="Y71" s="198">
        <v>0</v>
      </c>
      <c r="Z71">
        <v>0</v>
      </c>
      <c r="AA71" s="198">
        <v>11.45</v>
      </c>
      <c r="AB71" s="198">
        <v>0</v>
      </c>
      <c r="AC71" s="198">
        <v>0</v>
      </c>
      <c r="AD71" s="198">
        <v>0</v>
      </c>
      <c r="AE71" s="198">
        <v>42.83</v>
      </c>
      <c r="AF71" s="198">
        <v>0</v>
      </c>
      <c r="AG71" s="198">
        <v>0</v>
      </c>
      <c r="AH71" s="198">
        <v>0</v>
      </c>
      <c r="AI71" s="198">
        <v>134.61000000000001</v>
      </c>
      <c r="AJ71" s="198">
        <v>0</v>
      </c>
      <c r="AK71" s="198">
        <v>0</v>
      </c>
      <c r="AL71" s="198">
        <v>0</v>
      </c>
      <c r="AM71" s="198">
        <v>340</v>
      </c>
      <c r="AN71" s="198">
        <v>0</v>
      </c>
      <c r="AO71">
        <v>0</v>
      </c>
      <c r="AP71" s="198">
        <v>102.31</v>
      </c>
      <c r="AQ71" s="198">
        <v>32.6</v>
      </c>
      <c r="AR71" s="198">
        <v>12.86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408.45</v>
      </c>
      <c r="L72" s="198">
        <v>2.9</v>
      </c>
      <c r="M72" s="198">
        <v>61.73</v>
      </c>
      <c r="N72" s="198">
        <v>24.9</v>
      </c>
      <c r="O72" s="198">
        <v>70.94</v>
      </c>
      <c r="P72" s="198">
        <v>19.79</v>
      </c>
      <c r="Q72" s="198">
        <v>2.9</v>
      </c>
      <c r="R72" s="198">
        <v>10.7</v>
      </c>
      <c r="S72" s="198">
        <v>2.9</v>
      </c>
      <c r="T72" s="198">
        <v>0</v>
      </c>
      <c r="U72" s="198">
        <v>49.26</v>
      </c>
      <c r="V72" s="198">
        <v>7.72</v>
      </c>
      <c r="W72" s="198">
        <v>18.84</v>
      </c>
      <c r="X72" s="198">
        <v>41.8</v>
      </c>
      <c r="Y72" s="198">
        <v>0</v>
      </c>
      <c r="Z72">
        <v>0</v>
      </c>
      <c r="AA72" s="198">
        <v>11.45</v>
      </c>
      <c r="AB72" s="198">
        <v>0</v>
      </c>
      <c r="AC72" s="198">
        <v>0</v>
      </c>
      <c r="AD72" s="198">
        <v>0</v>
      </c>
      <c r="AE72" s="198">
        <v>42.83</v>
      </c>
      <c r="AF72" s="198">
        <v>0</v>
      </c>
      <c r="AG72" s="198">
        <v>0</v>
      </c>
      <c r="AH72" s="198">
        <v>0</v>
      </c>
      <c r="AI72" s="198">
        <v>134.61000000000001</v>
      </c>
      <c r="AJ72" s="198">
        <v>0</v>
      </c>
      <c r="AK72" s="198">
        <v>0</v>
      </c>
      <c r="AL72" s="198">
        <v>0</v>
      </c>
      <c r="AM72" s="198">
        <v>340</v>
      </c>
      <c r="AN72" s="198">
        <v>0</v>
      </c>
      <c r="AO72">
        <v>0</v>
      </c>
      <c r="AP72" s="198">
        <v>102.31</v>
      </c>
      <c r="AQ72" s="198">
        <v>32.6</v>
      </c>
      <c r="AR72" s="198">
        <v>8.59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391.99</v>
      </c>
      <c r="L73" s="198">
        <v>2.9</v>
      </c>
      <c r="M73" s="198">
        <v>61.73</v>
      </c>
      <c r="N73" s="198">
        <v>24.9</v>
      </c>
      <c r="O73" s="198">
        <v>70.94</v>
      </c>
      <c r="P73" s="198">
        <v>19.79</v>
      </c>
      <c r="Q73" s="198">
        <v>2.9</v>
      </c>
      <c r="R73" s="198">
        <v>10.7</v>
      </c>
      <c r="S73" s="198">
        <v>2.9</v>
      </c>
      <c r="T73" s="198">
        <v>0</v>
      </c>
      <c r="U73" s="198">
        <v>49.26</v>
      </c>
      <c r="V73" s="198">
        <v>8.2100000000000009</v>
      </c>
      <c r="W73" s="198">
        <v>18.84</v>
      </c>
      <c r="X73" s="198">
        <v>41.8</v>
      </c>
      <c r="Y73" s="198">
        <v>0</v>
      </c>
      <c r="Z73">
        <v>0</v>
      </c>
      <c r="AA73" s="198">
        <v>11.45</v>
      </c>
      <c r="AB73" s="198">
        <v>0</v>
      </c>
      <c r="AC73" s="198">
        <v>0</v>
      </c>
      <c r="AD73" s="198">
        <v>0</v>
      </c>
      <c r="AE73" s="198">
        <v>42.83</v>
      </c>
      <c r="AF73" s="198">
        <v>0</v>
      </c>
      <c r="AG73" s="198">
        <v>0</v>
      </c>
      <c r="AH73" s="198">
        <v>0</v>
      </c>
      <c r="AI73" s="198">
        <v>134.61000000000001</v>
      </c>
      <c r="AJ73" s="198">
        <v>0</v>
      </c>
      <c r="AK73" s="198">
        <v>0</v>
      </c>
      <c r="AL73" s="198">
        <v>0</v>
      </c>
      <c r="AM73" s="198">
        <v>340</v>
      </c>
      <c r="AN73" s="198">
        <v>0</v>
      </c>
      <c r="AO73">
        <v>0</v>
      </c>
      <c r="AP73" s="198">
        <v>102.31</v>
      </c>
      <c r="AQ73" s="198">
        <v>32.6</v>
      </c>
      <c r="AR73" s="198">
        <v>4.47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387.16</v>
      </c>
      <c r="L74" s="198">
        <v>2.9</v>
      </c>
      <c r="M74" s="198">
        <v>61.73</v>
      </c>
      <c r="N74" s="198">
        <v>24.9</v>
      </c>
      <c r="O74" s="198">
        <v>70.94</v>
      </c>
      <c r="P74" s="198">
        <v>19.79</v>
      </c>
      <c r="Q74" s="198">
        <v>2.9</v>
      </c>
      <c r="R74" s="198">
        <v>10.7</v>
      </c>
      <c r="S74" s="198">
        <v>2.9</v>
      </c>
      <c r="T74" s="198">
        <v>0</v>
      </c>
      <c r="U74" s="198">
        <v>49.26</v>
      </c>
      <c r="V74" s="198">
        <v>8.7200000000000006</v>
      </c>
      <c r="W74" s="198">
        <v>18.84</v>
      </c>
      <c r="X74" s="198">
        <v>41.8</v>
      </c>
      <c r="Y74" s="198">
        <v>0</v>
      </c>
      <c r="Z74">
        <v>0</v>
      </c>
      <c r="AA74" s="198">
        <v>11.45</v>
      </c>
      <c r="AB74" s="198">
        <v>0</v>
      </c>
      <c r="AC74" s="198">
        <v>0</v>
      </c>
      <c r="AD74" s="198">
        <v>0</v>
      </c>
      <c r="AE74" s="198">
        <v>42.83</v>
      </c>
      <c r="AF74" s="198">
        <v>0</v>
      </c>
      <c r="AG74" s="198">
        <v>0</v>
      </c>
      <c r="AH74" s="198">
        <v>0</v>
      </c>
      <c r="AI74" s="198">
        <v>134.61000000000001</v>
      </c>
      <c r="AJ74" s="198">
        <v>0</v>
      </c>
      <c r="AK74" s="198">
        <v>0</v>
      </c>
      <c r="AL74" s="198">
        <v>0</v>
      </c>
      <c r="AM74" s="198">
        <v>340</v>
      </c>
      <c r="AN74" s="198">
        <v>0</v>
      </c>
      <c r="AO74">
        <v>0</v>
      </c>
      <c r="AP74" s="198">
        <v>102.31</v>
      </c>
      <c r="AQ74" s="198">
        <v>32.6</v>
      </c>
      <c r="AR74" s="198">
        <v>1.36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435.55</v>
      </c>
      <c r="L75" s="198">
        <v>2.9</v>
      </c>
      <c r="M75" s="198">
        <v>61.73</v>
      </c>
      <c r="N75" s="198">
        <v>24.9</v>
      </c>
      <c r="O75" s="198">
        <v>70.94</v>
      </c>
      <c r="P75" s="198">
        <v>19.79</v>
      </c>
      <c r="Q75" s="198">
        <v>2.9</v>
      </c>
      <c r="R75" s="198">
        <v>10.7</v>
      </c>
      <c r="S75" s="198">
        <v>2.9</v>
      </c>
      <c r="T75" s="198">
        <v>0</v>
      </c>
      <c r="U75" s="198">
        <v>49.26</v>
      </c>
      <c r="V75" s="198">
        <v>8.7200000000000006</v>
      </c>
      <c r="W75" s="198">
        <v>18.84</v>
      </c>
      <c r="X75" s="198">
        <v>41.8</v>
      </c>
      <c r="Y75" s="198">
        <v>0</v>
      </c>
      <c r="Z75">
        <v>0</v>
      </c>
      <c r="AA75" s="198">
        <v>11.45</v>
      </c>
      <c r="AB75" s="198">
        <v>0</v>
      </c>
      <c r="AC75" s="198">
        <v>0</v>
      </c>
      <c r="AD75" s="198">
        <v>0</v>
      </c>
      <c r="AE75" s="198">
        <v>42.83</v>
      </c>
      <c r="AF75" s="198">
        <v>0</v>
      </c>
      <c r="AG75" s="198">
        <v>0</v>
      </c>
      <c r="AH75" s="198">
        <v>0</v>
      </c>
      <c r="AI75" s="198">
        <v>134.61000000000001</v>
      </c>
      <c r="AJ75" s="198">
        <v>0</v>
      </c>
      <c r="AK75" s="198">
        <v>0</v>
      </c>
      <c r="AL75" s="198">
        <v>0</v>
      </c>
      <c r="AM75" s="198">
        <v>340</v>
      </c>
      <c r="AN75" s="198">
        <v>0</v>
      </c>
      <c r="AO75">
        <v>0</v>
      </c>
      <c r="AP75" s="198">
        <v>102.31</v>
      </c>
      <c r="AQ75" s="198">
        <v>32.6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464.59</v>
      </c>
      <c r="L76" s="198">
        <v>2.9</v>
      </c>
      <c r="M76" s="198">
        <v>61.73</v>
      </c>
      <c r="N76" s="198">
        <v>24.9</v>
      </c>
      <c r="O76" s="198">
        <v>70.94</v>
      </c>
      <c r="P76" s="198">
        <v>19.79</v>
      </c>
      <c r="Q76" s="198">
        <v>2.9</v>
      </c>
      <c r="R76" s="198">
        <v>10.7</v>
      </c>
      <c r="S76" s="198">
        <v>2.9</v>
      </c>
      <c r="T76" s="198">
        <v>0</v>
      </c>
      <c r="U76" s="198">
        <v>49.26</v>
      </c>
      <c r="V76" s="198">
        <v>8.7200000000000006</v>
      </c>
      <c r="W76" s="198">
        <v>18.84</v>
      </c>
      <c r="X76" s="198">
        <v>41.8</v>
      </c>
      <c r="Y76" s="198">
        <v>0</v>
      </c>
      <c r="Z76">
        <v>0</v>
      </c>
      <c r="AA76" s="198">
        <v>11.45</v>
      </c>
      <c r="AB76" s="198">
        <v>0</v>
      </c>
      <c r="AC76" s="198">
        <v>0</v>
      </c>
      <c r="AD76" s="198">
        <v>0</v>
      </c>
      <c r="AE76" s="198">
        <v>42.83</v>
      </c>
      <c r="AF76" s="198">
        <v>0</v>
      </c>
      <c r="AG76" s="198">
        <v>0</v>
      </c>
      <c r="AH76" s="198">
        <v>0</v>
      </c>
      <c r="AI76" s="198">
        <v>134.61000000000001</v>
      </c>
      <c r="AJ76" s="198">
        <v>0</v>
      </c>
      <c r="AK76" s="198">
        <v>0</v>
      </c>
      <c r="AL76" s="198">
        <v>0</v>
      </c>
      <c r="AM76" s="198">
        <v>340</v>
      </c>
      <c r="AN76" s="198">
        <v>0</v>
      </c>
      <c r="AO76">
        <v>0</v>
      </c>
      <c r="AP76" s="198">
        <v>102.31</v>
      </c>
      <c r="AQ76" s="198">
        <v>32.6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493.26</v>
      </c>
      <c r="L77" s="198">
        <v>2.9</v>
      </c>
      <c r="M77" s="198">
        <v>61.73</v>
      </c>
      <c r="N77" s="198">
        <v>24.9</v>
      </c>
      <c r="O77" s="198">
        <v>70.94</v>
      </c>
      <c r="P77" s="198">
        <v>19.79</v>
      </c>
      <c r="Q77" s="198">
        <v>2.9</v>
      </c>
      <c r="R77" s="198">
        <v>10.7</v>
      </c>
      <c r="S77" s="198">
        <v>2.9</v>
      </c>
      <c r="T77" s="198">
        <v>0</v>
      </c>
      <c r="U77" s="198">
        <v>49.26</v>
      </c>
      <c r="V77" s="198">
        <v>8.7200000000000006</v>
      </c>
      <c r="W77" s="198">
        <v>18.84</v>
      </c>
      <c r="X77" s="198">
        <v>41.8</v>
      </c>
      <c r="Y77" s="198">
        <v>0</v>
      </c>
      <c r="Z77">
        <v>0</v>
      </c>
      <c r="AA77" s="198">
        <v>11.45</v>
      </c>
      <c r="AB77" s="198">
        <v>0</v>
      </c>
      <c r="AC77" s="198">
        <v>0</v>
      </c>
      <c r="AD77" s="198">
        <v>0</v>
      </c>
      <c r="AE77" s="198">
        <v>42.83</v>
      </c>
      <c r="AF77" s="198">
        <v>0</v>
      </c>
      <c r="AG77" s="198">
        <v>0</v>
      </c>
      <c r="AH77" s="198">
        <v>0</v>
      </c>
      <c r="AI77" s="198">
        <v>134.61000000000001</v>
      </c>
      <c r="AJ77" s="198">
        <v>0</v>
      </c>
      <c r="AK77" s="198">
        <v>0</v>
      </c>
      <c r="AL77" s="198">
        <v>0</v>
      </c>
      <c r="AM77" s="198">
        <v>340</v>
      </c>
      <c r="AN77" s="198">
        <v>0</v>
      </c>
      <c r="AO77">
        <v>0</v>
      </c>
      <c r="AP77" s="198">
        <v>102.31</v>
      </c>
      <c r="AQ77" s="198">
        <v>32.6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493.26</v>
      </c>
      <c r="L78" s="198">
        <v>2.9</v>
      </c>
      <c r="M78" s="198">
        <v>61.73</v>
      </c>
      <c r="N78" s="198">
        <v>24.9</v>
      </c>
      <c r="O78" s="198">
        <v>70.94</v>
      </c>
      <c r="P78" s="198">
        <v>19.79</v>
      </c>
      <c r="Q78" s="198">
        <v>2.9</v>
      </c>
      <c r="R78" s="198">
        <v>10.7</v>
      </c>
      <c r="S78" s="198">
        <v>2.9</v>
      </c>
      <c r="T78" s="198">
        <v>0</v>
      </c>
      <c r="U78" s="198">
        <v>49.26</v>
      </c>
      <c r="V78" s="198">
        <v>8.7200000000000006</v>
      </c>
      <c r="W78" s="198">
        <v>18.84</v>
      </c>
      <c r="X78" s="198">
        <v>41.8</v>
      </c>
      <c r="Y78" s="198">
        <v>0</v>
      </c>
      <c r="Z78">
        <v>0</v>
      </c>
      <c r="AA78" s="198">
        <v>13.45</v>
      </c>
      <c r="AB78" s="198">
        <v>0</v>
      </c>
      <c r="AC78" s="198">
        <v>0</v>
      </c>
      <c r="AD78" s="198">
        <v>0</v>
      </c>
      <c r="AE78" s="198">
        <v>42.83</v>
      </c>
      <c r="AF78" s="198">
        <v>0</v>
      </c>
      <c r="AG78" s="198">
        <v>0</v>
      </c>
      <c r="AH78" s="198">
        <v>0</v>
      </c>
      <c r="AI78" s="198">
        <v>134.61000000000001</v>
      </c>
      <c r="AJ78" s="198">
        <v>0</v>
      </c>
      <c r="AK78" s="198">
        <v>0</v>
      </c>
      <c r="AL78" s="198">
        <v>0</v>
      </c>
      <c r="AM78" s="198">
        <v>340</v>
      </c>
      <c r="AN78" s="198">
        <v>0</v>
      </c>
      <c r="AO78">
        <v>0</v>
      </c>
      <c r="AP78" s="198">
        <v>102.31</v>
      </c>
      <c r="AQ78" s="198">
        <v>32.6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493.26</v>
      </c>
      <c r="L79" s="198">
        <v>9.1199999999999992</v>
      </c>
      <c r="M79" s="198">
        <v>61.73</v>
      </c>
      <c r="N79" s="198">
        <v>24.9</v>
      </c>
      <c r="O79" s="198">
        <v>70.94</v>
      </c>
      <c r="P79" s="198">
        <v>19.79</v>
      </c>
      <c r="Q79" s="198">
        <v>8.49</v>
      </c>
      <c r="R79" s="198">
        <v>10.7</v>
      </c>
      <c r="S79" s="198">
        <v>11.22</v>
      </c>
      <c r="T79" s="198">
        <v>0</v>
      </c>
      <c r="U79" s="198">
        <v>49.26</v>
      </c>
      <c r="V79" s="198">
        <v>7.71</v>
      </c>
      <c r="W79" s="198">
        <v>18.84</v>
      </c>
      <c r="X79" s="198">
        <v>41.8</v>
      </c>
      <c r="Y79" s="198">
        <v>0</v>
      </c>
      <c r="Z79">
        <v>0</v>
      </c>
      <c r="AA79" s="198">
        <v>13.45</v>
      </c>
      <c r="AB79" s="198">
        <v>0</v>
      </c>
      <c r="AC79" s="198">
        <v>0</v>
      </c>
      <c r="AD79" s="198">
        <v>0</v>
      </c>
      <c r="AE79" s="198">
        <v>42.83</v>
      </c>
      <c r="AF79" s="198">
        <v>0</v>
      </c>
      <c r="AG79" s="198">
        <v>0</v>
      </c>
      <c r="AH79" s="198">
        <v>0</v>
      </c>
      <c r="AI79" s="198">
        <v>134.61000000000001</v>
      </c>
      <c r="AJ79" s="198">
        <v>0</v>
      </c>
      <c r="AK79" s="198">
        <v>0</v>
      </c>
      <c r="AL79" s="198">
        <v>0</v>
      </c>
      <c r="AM79" s="198">
        <v>340</v>
      </c>
      <c r="AN79" s="198">
        <v>0</v>
      </c>
      <c r="AO79">
        <v>0</v>
      </c>
      <c r="AP79" s="198">
        <v>102.31</v>
      </c>
      <c r="AQ79" s="198">
        <v>32.6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493.26</v>
      </c>
      <c r="L80" s="198">
        <v>9.1199999999999992</v>
      </c>
      <c r="M80" s="198">
        <v>61.73</v>
      </c>
      <c r="N80" s="198">
        <v>24.9</v>
      </c>
      <c r="O80" s="198">
        <v>70.94</v>
      </c>
      <c r="P80" s="198">
        <v>19.79</v>
      </c>
      <c r="Q80" s="198">
        <v>8.49</v>
      </c>
      <c r="R80" s="198">
        <v>10.7</v>
      </c>
      <c r="S80" s="198">
        <v>11.22</v>
      </c>
      <c r="T80" s="198">
        <v>0</v>
      </c>
      <c r="U80" s="198">
        <v>49.26</v>
      </c>
      <c r="V80" s="198">
        <v>7.71</v>
      </c>
      <c r="W80" s="198">
        <v>18.84</v>
      </c>
      <c r="X80" s="198">
        <v>41.8</v>
      </c>
      <c r="Y80" s="198">
        <v>0</v>
      </c>
      <c r="Z80">
        <v>0</v>
      </c>
      <c r="AA80" s="198">
        <v>13.45</v>
      </c>
      <c r="AB80" s="198">
        <v>0</v>
      </c>
      <c r="AC80" s="198">
        <v>0</v>
      </c>
      <c r="AD80" s="198">
        <v>0</v>
      </c>
      <c r="AE80" s="198">
        <v>43.12</v>
      </c>
      <c r="AF80" s="198">
        <v>0</v>
      </c>
      <c r="AG80" s="198">
        <v>0</v>
      </c>
      <c r="AH80" s="198">
        <v>0</v>
      </c>
      <c r="AI80" s="198">
        <v>134.61000000000001</v>
      </c>
      <c r="AJ80" s="198">
        <v>0</v>
      </c>
      <c r="AK80" s="198">
        <v>0</v>
      </c>
      <c r="AL80" s="198">
        <v>0</v>
      </c>
      <c r="AM80" s="198">
        <v>340</v>
      </c>
      <c r="AN80" s="198">
        <v>0</v>
      </c>
      <c r="AO80">
        <v>0</v>
      </c>
      <c r="AP80" s="198">
        <v>102.31</v>
      </c>
      <c r="AQ80" s="198">
        <v>32.6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493.26</v>
      </c>
      <c r="L81" s="198">
        <v>9.1199999999999992</v>
      </c>
      <c r="M81" s="198">
        <v>61.73</v>
      </c>
      <c r="N81" s="198">
        <v>24.9</v>
      </c>
      <c r="O81" s="198">
        <v>70.94</v>
      </c>
      <c r="P81" s="198">
        <v>19.79</v>
      </c>
      <c r="Q81" s="198">
        <v>8.49</v>
      </c>
      <c r="R81" s="198">
        <v>10.7</v>
      </c>
      <c r="S81" s="198">
        <v>11.22</v>
      </c>
      <c r="T81" s="198">
        <v>0</v>
      </c>
      <c r="U81" s="198">
        <v>49.26</v>
      </c>
      <c r="V81" s="198">
        <v>7.71</v>
      </c>
      <c r="W81" s="198">
        <v>18.84</v>
      </c>
      <c r="X81" s="198">
        <v>41.8</v>
      </c>
      <c r="Y81" s="198">
        <v>0</v>
      </c>
      <c r="Z81">
        <v>0</v>
      </c>
      <c r="AA81" s="198">
        <v>13.45</v>
      </c>
      <c r="AB81" s="198">
        <v>0</v>
      </c>
      <c r="AC81" s="198">
        <v>0</v>
      </c>
      <c r="AD81" s="198">
        <v>0</v>
      </c>
      <c r="AE81" s="198">
        <v>43.12</v>
      </c>
      <c r="AF81" s="198">
        <v>0</v>
      </c>
      <c r="AG81" s="198">
        <v>0</v>
      </c>
      <c r="AH81" s="198">
        <v>0</v>
      </c>
      <c r="AI81" s="198">
        <v>134.61000000000001</v>
      </c>
      <c r="AJ81" s="198">
        <v>0</v>
      </c>
      <c r="AK81" s="198">
        <v>0</v>
      </c>
      <c r="AL81" s="198">
        <v>0</v>
      </c>
      <c r="AM81" s="198">
        <v>340</v>
      </c>
      <c r="AN81" s="198">
        <v>0</v>
      </c>
      <c r="AO81">
        <v>0</v>
      </c>
      <c r="AP81" s="198">
        <v>102.31</v>
      </c>
      <c r="AQ81" s="198">
        <v>32.6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493.26</v>
      </c>
      <c r="L82" s="198">
        <v>9.1199999999999992</v>
      </c>
      <c r="M82" s="198">
        <v>61.73</v>
      </c>
      <c r="N82" s="198">
        <v>24.9</v>
      </c>
      <c r="O82" s="198">
        <v>70.94</v>
      </c>
      <c r="P82" s="198">
        <v>19.79</v>
      </c>
      <c r="Q82" s="198">
        <v>8.49</v>
      </c>
      <c r="R82" s="198">
        <v>10.7</v>
      </c>
      <c r="S82" s="198">
        <v>11.22</v>
      </c>
      <c r="T82" s="198">
        <v>0</v>
      </c>
      <c r="U82" s="198">
        <v>49.26</v>
      </c>
      <c r="V82" s="198">
        <v>7.71</v>
      </c>
      <c r="W82" s="198">
        <v>18.84</v>
      </c>
      <c r="X82" s="198">
        <v>41.8</v>
      </c>
      <c r="Y82" s="198">
        <v>0</v>
      </c>
      <c r="Z82">
        <v>0</v>
      </c>
      <c r="AA82" s="198">
        <v>13.45</v>
      </c>
      <c r="AB82" s="198">
        <v>0</v>
      </c>
      <c r="AC82" s="198">
        <v>0</v>
      </c>
      <c r="AD82" s="198">
        <v>0</v>
      </c>
      <c r="AE82" s="198">
        <v>43.12</v>
      </c>
      <c r="AF82" s="198">
        <v>0</v>
      </c>
      <c r="AG82" s="198">
        <v>0</v>
      </c>
      <c r="AH82" s="198">
        <v>0</v>
      </c>
      <c r="AI82" s="198">
        <v>134.61000000000001</v>
      </c>
      <c r="AJ82" s="198">
        <v>0</v>
      </c>
      <c r="AK82" s="198">
        <v>0</v>
      </c>
      <c r="AL82" s="198">
        <v>0</v>
      </c>
      <c r="AM82" s="198">
        <v>340</v>
      </c>
      <c r="AN82" s="198">
        <v>0</v>
      </c>
      <c r="AO82">
        <v>0</v>
      </c>
      <c r="AP82" s="198">
        <v>102.31</v>
      </c>
      <c r="AQ82" s="198">
        <v>32.6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493.26</v>
      </c>
      <c r="L83" s="198">
        <v>9.1199999999999992</v>
      </c>
      <c r="M83" s="198">
        <v>61.73</v>
      </c>
      <c r="N83" s="198">
        <v>24.9</v>
      </c>
      <c r="O83" s="198">
        <v>70.94</v>
      </c>
      <c r="P83" s="198">
        <v>19.79</v>
      </c>
      <c r="Q83" s="198">
        <v>8.49</v>
      </c>
      <c r="R83" s="198">
        <v>10.7</v>
      </c>
      <c r="S83" s="198">
        <v>11.22</v>
      </c>
      <c r="T83" s="198">
        <v>0</v>
      </c>
      <c r="U83" s="198">
        <v>49.26</v>
      </c>
      <c r="V83" s="198">
        <v>7.71</v>
      </c>
      <c r="W83" s="198">
        <v>18.84</v>
      </c>
      <c r="X83" s="198">
        <v>41.8</v>
      </c>
      <c r="Y83" s="198">
        <v>0</v>
      </c>
      <c r="Z83">
        <v>0</v>
      </c>
      <c r="AA83" s="198">
        <v>13.45</v>
      </c>
      <c r="AB83" s="198">
        <v>0</v>
      </c>
      <c r="AC83" s="198">
        <v>0</v>
      </c>
      <c r="AD83" s="198">
        <v>0</v>
      </c>
      <c r="AE83" s="198">
        <v>43.4</v>
      </c>
      <c r="AF83" s="198">
        <v>0</v>
      </c>
      <c r="AG83" s="198">
        <v>0</v>
      </c>
      <c r="AH83" s="198">
        <v>0</v>
      </c>
      <c r="AI83" s="198">
        <v>134.61000000000001</v>
      </c>
      <c r="AJ83" s="198">
        <v>0</v>
      </c>
      <c r="AK83" s="198">
        <v>0</v>
      </c>
      <c r="AL83" s="198">
        <v>0</v>
      </c>
      <c r="AM83" s="198">
        <v>340</v>
      </c>
      <c r="AN83" s="198">
        <v>0</v>
      </c>
      <c r="AO83">
        <v>0</v>
      </c>
      <c r="AP83" s="198">
        <v>102.31</v>
      </c>
      <c r="AQ83" s="198">
        <v>32.6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493.26</v>
      </c>
      <c r="L84" s="198">
        <v>9.1199999999999992</v>
      </c>
      <c r="M84" s="198">
        <v>61.73</v>
      </c>
      <c r="N84" s="198">
        <v>24.9</v>
      </c>
      <c r="O84" s="198">
        <v>70.94</v>
      </c>
      <c r="P84" s="198">
        <v>19.79</v>
      </c>
      <c r="Q84" s="198">
        <v>8.49</v>
      </c>
      <c r="R84" s="198">
        <v>10.7</v>
      </c>
      <c r="S84" s="198">
        <v>11.22</v>
      </c>
      <c r="T84" s="198">
        <v>0</v>
      </c>
      <c r="U84" s="198">
        <v>49.26</v>
      </c>
      <c r="V84" s="198">
        <v>7.71</v>
      </c>
      <c r="W84" s="198">
        <v>18.84</v>
      </c>
      <c r="X84" s="198">
        <v>41.8</v>
      </c>
      <c r="Y84" s="198">
        <v>0</v>
      </c>
      <c r="Z84">
        <v>0</v>
      </c>
      <c r="AA84" s="198">
        <v>13.45</v>
      </c>
      <c r="AB84" s="198">
        <v>0</v>
      </c>
      <c r="AC84" s="198">
        <v>0</v>
      </c>
      <c r="AD84" s="198">
        <v>0</v>
      </c>
      <c r="AE84" s="198">
        <v>43.4</v>
      </c>
      <c r="AF84" s="198">
        <v>0</v>
      </c>
      <c r="AG84" s="198">
        <v>0</v>
      </c>
      <c r="AH84" s="198">
        <v>0</v>
      </c>
      <c r="AI84" s="198">
        <v>134.61000000000001</v>
      </c>
      <c r="AJ84" s="198">
        <v>0</v>
      </c>
      <c r="AK84" s="198">
        <v>0</v>
      </c>
      <c r="AL84" s="198">
        <v>0</v>
      </c>
      <c r="AM84" s="198">
        <v>381.32</v>
      </c>
      <c r="AN84" s="198">
        <v>0</v>
      </c>
      <c r="AO84">
        <v>0</v>
      </c>
      <c r="AP84" s="198">
        <v>102.31</v>
      </c>
      <c r="AQ84" s="198">
        <v>32.6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493.26</v>
      </c>
      <c r="L85" s="198">
        <v>9.1199999999999992</v>
      </c>
      <c r="M85" s="198">
        <v>61.73</v>
      </c>
      <c r="N85" s="198">
        <v>24.9</v>
      </c>
      <c r="O85" s="198">
        <v>70.94</v>
      </c>
      <c r="P85" s="198">
        <v>19.79</v>
      </c>
      <c r="Q85" s="198">
        <v>8.49</v>
      </c>
      <c r="R85" s="198">
        <v>10.7</v>
      </c>
      <c r="S85" s="198">
        <v>11.22</v>
      </c>
      <c r="T85" s="198">
        <v>0</v>
      </c>
      <c r="U85" s="198">
        <v>49.26</v>
      </c>
      <c r="V85" s="198">
        <v>7.71</v>
      </c>
      <c r="W85" s="198">
        <v>18.84</v>
      </c>
      <c r="X85" s="198">
        <v>41.8</v>
      </c>
      <c r="Y85" s="198">
        <v>0</v>
      </c>
      <c r="Z85">
        <v>0</v>
      </c>
      <c r="AA85" s="198">
        <v>13.45</v>
      </c>
      <c r="AB85" s="198">
        <v>0</v>
      </c>
      <c r="AC85" s="198">
        <v>0</v>
      </c>
      <c r="AD85" s="198">
        <v>0</v>
      </c>
      <c r="AE85" s="198">
        <v>43.4</v>
      </c>
      <c r="AF85" s="198">
        <v>0</v>
      </c>
      <c r="AG85" s="198">
        <v>0</v>
      </c>
      <c r="AH85" s="198">
        <v>0</v>
      </c>
      <c r="AI85" s="198">
        <v>134.61000000000001</v>
      </c>
      <c r="AJ85" s="198">
        <v>0</v>
      </c>
      <c r="AK85" s="198">
        <v>0</v>
      </c>
      <c r="AL85" s="198">
        <v>0</v>
      </c>
      <c r="AM85" s="198">
        <v>350</v>
      </c>
      <c r="AN85" s="198">
        <v>0</v>
      </c>
      <c r="AO85">
        <v>0</v>
      </c>
      <c r="AP85" s="198">
        <v>102.31</v>
      </c>
      <c r="AQ85" s="198">
        <v>32.6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493.26</v>
      </c>
      <c r="L86" s="198">
        <v>9.1199999999999992</v>
      </c>
      <c r="M86" s="198">
        <v>61.73</v>
      </c>
      <c r="N86" s="198">
        <v>24.9</v>
      </c>
      <c r="O86" s="198">
        <v>70.94</v>
      </c>
      <c r="P86" s="198">
        <v>19.79</v>
      </c>
      <c r="Q86" s="198">
        <v>8.49</v>
      </c>
      <c r="R86" s="198">
        <v>10.7</v>
      </c>
      <c r="S86" s="198">
        <v>11.22</v>
      </c>
      <c r="T86" s="198">
        <v>0</v>
      </c>
      <c r="U86" s="198">
        <v>49.26</v>
      </c>
      <c r="V86" s="198">
        <v>7.71</v>
      </c>
      <c r="W86" s="198">
        <v>18.84</v>
      </c>
      <c r="X86" s="198">
        <v>41.8</v>
      </c>
      <c r="Y86" s="198">
        <v>0</v>
      </c>
      <c r="Z86">
        <v>0</v>
      </c>
      <c r="AA86" s="198">
        <v>13.45</v>
      </c>
      <c r="AB86" s="198">
        <v>0</v>
      </c>
      <c r="AC86" s="198">
        <v>0</v>
      </c>
      <c r="AD86" s="198">
        <v>0</v>
      </c>
      <c r="AE86" s="198">
        <v>43.4</v>
      </c>
      <c r="AF86" s="198">
        <v>0</v>
      </c>
      <c r="AG86" s="198">
        <v>0</v>
      </c>
      <c r="AH86" s="198">
        <v>0</v>
      </c>
      <c r="AI86" s="198">
        <v>134.61000000000001</v>
      </c>
      <c r="AJ86" s="198">
        <v>0</v>
      </c>
      <c r="AK86" s="198">
        <v>0</v>
      </c>
      <c r="AL86" s="198">
        <v>0</v>
      </c>
      <c r="AM86" s="198">
        <v>381.32</v>
      </c>
      <c r="AN86" s="198">
        <v>0</v>
      </c>
      <c r="AO86">
        <v>0</v>
      </c>
      <c r="AP86" s="198">
        <v>102.31</v>
      </c>
      <c r="AQ86" s="198">
        <v>32.6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493.26</v>
      </c>
      <c r="L87" s="198">
        <v>9.1199999999999992</v>
      </c>
      <c r="M87" s="198">
        <v>61.73</v>
      </c>
      <c r="N87" s="198">
        <v>24.9</v>
      </c>
      <c r="O87" s="198">
        <v>70.94</v>
      </c>
      <c r="P87" s="198">
        <v>19.79</v>
      </c>
      <c r="Q87" s="198">
        <v>8.49</v>
      </c>
      <c r="R87" s="198">
        <v>10.7</v>
      </c>
      <c r="S87" s="198">
        <v>11.22</v>
      </c>
      <c r="T87" s="198">
        <v>0</v>
      </c>
      <c r="U87" s="198">
        <v>49.26</v>
      </c>
      <c r="V87" s="198">
        <v>7.71</v>
      </c>
      <c r="W87" s="198">
        <v>18.84</v>
      </c>
      <c r="X87" s="198">
        <v>41.8</v>
      </c>
      <c r="Y87" s="198">
        <v>0</v>
      </c>
      <c r="Z87">
        <v>0</v>
      </c>
      <c r="AA87" s="198">
        <v>13.45</v>
      </c>
      <c r="AB87" s="198">
        <v>0</v>
      </c>
      <c r="AC87" s="198">
        <v>0</v>
      </c>
      <c r="AD87" s="198">
        <v>0</v>
      </c>
      <c r="AE87" s="198">
        <v>43.4</v>
      </c>
      <c r="AF87" s="198">
        <v>0</v>
      </c>
      <c r="AG87" s="198">
        <v>0</v>
      </c>
      <c r="AH87" s="198">
        <v>0</v>
      </c>
      <c r="AI87" s="198">
        <v>134.61000000000001</v>
      </c>
      <c r="AJ87" s="198">
        <v>0</v>
      </c>
      <c r="AK87" s="198">
        <v>0</v>
      </c>
      <c r="AL87" s="198">
        <v>0</v>
      </c>
      <c r="AM87" s="198">
        <v>431.32</v>
      </c>
      <c r="AN87" s="198">
        <v>0</v>
      </c>
      <c r="AO87">
        <v>0</v>
      </c>
      <c r="AP87" s="198">
        <v>102.31</v>
      </c>
      <c r="AQ87" s="198">
        <v>32.6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493.26</v>
      </c>
      <c r="L88" s="198">
        <v>9.1199999999999992</v>
      </c>
      <c r="M88" s="198">
        <v>61.73</v>
      </c>
      <c r="N88" s="198">
        <v>24.9</v>
      </c>
      <c r="O88" s="198">
        <v>70.94</v>
      </c>
      <c r="P88" s="198">
        <v>19.79</v>
      </c>
      <c r="Q88" s="198">
        <v>8.49</v>
      </c>
      <c r="R88" s="198">
        <v>10.7</v>
      </c>
      <c r="S88" s="198">
        <v>11.22</v>
      </c>
      <c r="T88" s="198">
        <v>0</v>
      </c>
      <c r="U88" s="198">
        <v>49.26</v>
      </c>
      <c r="V88" s="198">
        <v>7.71</v>
      </c>
      <c r="W88" s="198">
        <v>18.84</v>
      </c>
      <c r="X88" s="198">
        <v>41.8</v>
      </c>
      <c r="Y88" s="198">
        <v>0</v>
      </c>
      <c r="Z88">
        <v>0</v>
      </c>
      <c r="AA88" s="198">
        <v>13.45</v>
      </c>
      <c r="AB88" s="198">
        <v>0</v>
      </c>
      <c r="AC88" s="198">
        <v>0</v>
      </c>
      <c r="AD88" s="198">
        <v>0</v>
      </c>
      <c r="AE88" s="198">
        <v>43.4</v>
      </c>
      <c r="AF88" s="198">
        <v>0</v>
      </c>
      <c r="AG88" s="198">
        <v>0</v>
      </c>
      <c r="AH88" s="198">
        <v>0</v>
      </c>
      <c r="AI88" s="198">
        <v>134.61000000000001</v>
      </c>
      <c r="AJ88" s="198">
        <v>0</v>
      </c>
      <c r="AK88" s="198">
        <v>0</v>
      </c>
      <c r="AL88" s="198">
        <v>0</v>
      </c>
      <c r="AM88" s="198">
        <v>431.32</v>
      </c>
      <c r="AN88" s="198">
        <v>0</v>
      </c>
      <c r="AO88">
        <v>0</v>
      </c>
      <c r="AP88" s="198">
        <v>102.31</v>
      </c>
      <c r="AQ88" s="198">
        <v>32.6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493.26</v>
      </c>
      <c r="L89" s="198">
        <v>9.1199999999999992</v>
      </c>
      <c r="M89" s="198">
        <v>61.73</v>
      </c>
      <c r="N89" s="198">
        <v>24.9</v>
      </c>
      <c r="O89" s="198">
        <v>70.94</v>
      </c>
      <c r="P89" s="198">
        <v>19.79</v>
      </c>
      <c r="Q89" s="198">
        <v>8.49</v>
      </c>
      <c r="R89" s="198">
        <v>10.7</v>
      </c>
      <c r="S89" s="198">
        <v>11.22</v>
      </c>
      <c r="T89" s="198">
        <v>0</v>
      </c>
      <c r="U89" s="198">
        <v>49.26</v>
      </c>
      <c r="V89" s="198">
        <v>7.71</v>
      </c>
      <c r="W89" s="198">
        <v>18.84</v>
      </c>
      <c r="X89" s="198">
        <v>41.8</v>
      </c>
      <c r="Y89" s="198">
        <v>0</v>
      </c>
      <c r="Z89">
        <v>0</v>
      </c>
      <c r="AA89" s="198">
        <v>13.45</v>
      </c>
      <c r="AB89" s="198">
        <v>0</v>
      </c>
      <c r="AC89" s="198">
        <v>0</v>
      </c>
      <c r="AD89" s="198">
        <v>0</v>
      </c>
      <c r="AE89" s="198">
        <v>43.4</v>
      </c>
      <c r="AF89" s="198">
        <v>0</v>
      </c>
      <c r="AG89" s="198">
        <v>0</v>
      </c>
      <c r="AH89" s="198">
        <v>0</v>
      </c>
      <c r="AI89" s="198">
        <v>134.61000000000001</v>
      </c>
      <c r="AJ89" s="198">
        <v>0</v>
      </c>
      <c r="AK89" s="198">
        <v>0</v>
      </c>
      <c r="AL89" s="198">
        <v>0</v>
      </c>
      <c r="AM89" s="198">
        <v>431.32</v>
      </c>
      <c r="AN89" s="198">
        <v>0</v>
      </c>
      <c r="AO89">
        <v>0</v>
      </c>
      <c r="AP89" s="198">
        <v>102.31</v>
      </c>
      <c r="AQ89" s="198">
        <v>32.6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493.26</v>
      </c>
      <c r="L90" s="198">
        <v>9.1199999999999992</v>
      </c>
      <c r="M90" s="198">
        <v>61.73</v>
      </c>
      <c r="N90" s="198">
        <v>24.9</v>
      </c>
      <c r="O90" s="198">
        <v>70.94</v>
      </c>
      <c r="P90" s="198">
        <v>19.79</v>
      </c>
      <c r="Q90" s="198">
        <v>8.49</v>
      </c>
      <c r="R90" s="198">
        <v>10.7</v>
      </c>
      <c r="S90" s="198">
        <v>11.22</v>
      </c>
      <c r="T90" s="198">
        <v>0</v>
      </c>
      <c r="U90" s="198">
        <v>49.26</v>
      </c>
      <c r="V90" s="198">
        <v>7.71</v>
      </c>
      <c r="W90" s="198">
        <v>18.84</v>
      </c>
      <c r="X90" s="198">
        <v>41.8</v>
      </c>
      <c r="Y90" s="198">
        <v>0</v>
      </c>
      <c r="Z90">
        <v>0</v>
      </c>
      <c r="AA90" s="198">
        <v>13.45</v>
      </c>
      <c r="AB90" s="198">
        <v>0</v>
      </c>
      <c r="AC90" s="198">
        <v>0</v>
      </c>
      <c r="AD90" s="198">
        <v>0</v>
      </c>
      <c r="AE90" s="198">
        <v>43.4</v>
      </c>
      <c r="AF90" s="198">
        <v>0</v>
      </c>
      <c r="AG90" s="198">
        <v>0</v>
      </c>
      <c r="AH90" s="198">
        <v>0</v>
      </c>
      <c r="AI90" s="198">
        <v>134.61000000000001</v>
      </c>
      <c r="AJ90" s="198">
        <v>0</v>
      </c>
      <c r="AK90" s="198">
        <v>0</v>
      </c>
      <c r="AL90" s="198">
        <v>0</v>
      </c>
      <c r="AM90" s="198">
        <v>431.32</v>
      </c>
      <c r="AN90" s="198">
        <v>0</v>
      </c>
      <c r="AO90">
        <v>0</v>
      </c>
      <c r="AP90" s="198">
        <v>102.31</v>
      </c>
      <c r="AQ90" s="198">
        <v>32.6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493.26</v>
      </c>
      <c r="L91" s="198">
        <v>9.1199999999999992</v>
      </c>
      <c r="M91" s="198">
        <v>61.73</v>
      </c>
      <c r="N91" s="198">
        <v>24.9</v>
      </c>
      <c r="O91" s="198">
        <v>70.94</v>
      </c>
      <c r="P91" s="198">
        <v>19.79</v>
      </c>
      <c r="Q91" s="198">
        <v>8.49</v>
      </c>
      <c r="R91" s="198">
        <v>10.7</v>
      </c>
      <c r="S91" s="198">
        <v>11.22</v>
      </c>
      <c r="T91" s="198">
        <v>0</v>
      </c>
      <c r="U91" s="198">
        <v>49.26</v>
      </c>
      <c r="V91" s="198">
        <v>7.71</v>
      </c>
      <c r="W91" s="198">
        <v>18.84</v>
      </c>
      <c r="X91" s="198">
        <v>41.8</v>
      </c>
      <c r="Y91" s="198">
        <v>0</v>
      </c>
      <c r="Z91">
        <v>0</v>
      </c>
      <c r="AA91" s="198">
        <v>13.45</v>
      </c>
      <c r="AB91" s="198">
        <v>0</v>
      </c>
      <c r="AC91" s="198">
        <v>0</v>
      </c>
      <c r="AD91" s="198">
        <v>0</v>
      </c>
      <c r="AE91" s="198">
        <v>43.97</v>
      </c>
      <c r="AF91" s="198">
        <v>0</v>
      </c>
      <c r="AG91" s="198">
        <v>0</v>
      </c>
      <c r="AH91" s="198">
        <v>0</v>
      </c>
      <c r="AI91" s="198">
        <v>134.61000000000001</v>
      </c>
      <c r="AJ91" s="198">
        <v>0</v>
      </c>
      <c r="AK91" s="198">
        <v>0</v>
      </c>
      <c r="AL91" s="198">
        <v>0</v>
      </c>
      <c r="AM91" s="198">
        <v>360</v>
      </c>
      <c r="AN91" s="198">
        <v>0</v>
      </c>
      <c r="AO91">
        <v>0</v>
      </c>
      <c r="AP91" s="198">
        <v>102.31</v>
      </c>
      <c r="AQ91" s="198">
        <v>32.6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493.26</v>
      </c>
      <c r="L92" s="198">
        <v>9.1199999999999992</v>
      </c>
      <c r="M92" s="198">
        <v>61.73</v>
      </c>
      <c r="N92" s="198">
        <v>24.9</v>
      </c>
      <c r="O92" s="198">
        <v>70.94</v>
      </c>
      <c r="P92" s="198">
        <v>19.79</v>
      </c>
      <c r="Q92" s="198">
        <v>8.49</v>
      </c>
      <c r="R92" s="198">
        <v>10.7</v>
      </c>
      <c r="S92" s="198">
        <v>11.22</v>
      </c>
      <c r="T92" s="198">
        <v>0</v>
      </c>
      <c r="U92" s="198">
        <v>49.26</v>
      </c>
      <c r="V92" s="198">
        <v>7.71</v>
      </c>
      <c r="W92" s="198">
        <v>18.84</v>
      </c>
      <c r="X92" s="198">
        <v>41.8</v>
      </c>
      <c r="Y92" s="198">
        <v>0</v>
      </c>
      <c r="Z92">
        <v>0</v>
      </c>
      <c r="AA92" s="198">
        <v>14.45</v>
      </c>
      <c r="AB92" s="198">
        <v>0</v>
      </c>
      <c r="AC92" s="198">
        <v>0</v>
      </c>
      <c r="AD92" s="198">
        <v>0</v>
      </c>
      <c r="AE92" s="198">
        <v>43.97</v>
      </c>
      <c r="AF92" s="198">
        <v>0</v>
      </c>
      <c r="AG92" s="198">
        <v>0</v>
      </c>
      <c r="AH92" s="198">
        <v>0</v>
      </c>
      <c r="AI92" s="198">
        <v>134.61000000000001</v>
      </c>
      <c r="AJ92" s="198">
        <v>0</v>
      </c>
      <c r="AK92" s="198">
        <v>0</v>
      </c>
      <c r="AL92" s="198">
        <v>0</v>
      </c>
      <c r="AM92" s="198">
        <v>340</v>
      </c>
      <c r="AN92" s="198">
        <v>0</v>
      </c>
      <c r="AO92">
        <v>0</v>
      </c>
      <c r="AP92" s="198">
        <v>102.31</v>
      </c>
      <c r="AQ92" s="198">
        <v>32.6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493.26</v>
      </c>
      <c r="L93" s="198">
        <v>9.1199999999999992</v>
      </c>
      <c r="M93" s="198">
        <v>61.73</v>
      </c>
      <c r="N93" s="198">
        <v>24.9</v>
      </c>
      <c r="O93" s="198">
        <v>70.94</v>
      </c>
      <c r="P93" s="198">
        <v>19.79</v>
      </c>
      <c r="Q93" s="198">
        <v>8.49</v>
      </c>
      <c r="R93" s="198">
        <v>10.7</v>
      </c>
      <c r="S93" s="198">
        <v>11.22</v>
      </c>
      <c r="T93" s="198">
        <v>0</v>
      </c>
      <c r="U93" s="198">
        <v>49.26</v>
      </c>
      <c r="V93" s="198">
        <v>7.71</v>
      </c>
      <c r="W93" s="198">
        <v>18.84</v>
      </c>
      <c r="X93" s="198">
        <v>41.8</v>
      </c>
      <c r="Y93" s="198">
        <v>0</v>
      </c>
      <c r="Z93">
        <v>0</v>
      </c>
      <c r="AA93" s="198">
        <v>14.45</v>
      </c>
      <c r="AB93" s="198">
        <v>0</v>
      </c>
      <c r="AC93" s="198">
        <v>0</v>
      </c>
      <c r="AD93" s="198">
        <v>0</v>
      </c>
      <c r="AE93" s="198">
        <v>43.97</v>
      </c>
      <c r="AF93" s="198">
        <v>0</v>
      </c>
      <c r="AG93" s="198">
        <v>0</v>
      </c>
      <c r="AH93" s="198">
        <v>0</v>
      </c>
      <c r="AI93" s="198">
        <v>134.61000000000001</v>
      </c>
      <c r="AJ93" s="198">
        <v>0</v>
      </c>
      <c r="AK93" s="198">
        <v>0</v>
      </c>
      <c r="AL93" s="198">
        <v>0</v>
      </c>
      <c r="AM93" s="198">
        <v>340</v>
      </c>
      <c r="AN93" s="198">
        <v>0</v>
      </c>
      <c r="AO93">
        <v>0</v>
      </c>
      <c r="AP93" s="198">
        <v>102.31</v>
      </c>
      <c r="AQ93" s="198">
        <v>32.6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493.26</v>
      </c>
      <c r="L94" s="198">
        <v>9.1199999999999992</v>
      </c>
      <c r="M94" s="198">
        <v>61.73</v>
      </c>
      <c r="N94" s="198">
        <v>24.9</v>
      </c>
      <c r="O94" s="198">
        <v>70.94</v>
      </c>
      <c r="P94" s="198">
        <v>19.79</v>
      </c>
      <c r="Q94" s="198">
        <v>8.49</v>
      </c>
      <c r="R94" s="198">
        <v>10.7</v>
      </c>
      <c r="S94" s="198">
        <v>11.22</v>
      </c>
      <c r="T94" s="198">
        <v>0</v>
      </c>
      <c r="U94" s="198">
        <v>49.26</v>
      </c>
      <c r="V94" s="198">
        <v>7.71</v>
      </c>
      <c r="W94" s="198">
        <v>18.84</v>
      </c>
      <c r="X94" s="198">
        <v>41.8</v>
      </c>
      <c r="Y94" s="198">
        <v>0</v>
      </c>
      <c r="Z94">
        <v>0</v>
      </c>
      <c r="AA94" s="198">
        <v>14.45</v>
      </c>
      <c r="AB94" s="198">
        <v>0</v>
      </c>
      <c r="AC94" s="198">
        <v>0</v>
      </c>
      <c r="AD94" s="198">
        <v>0</v>
      </c>
      <c r="AE94" s="198">
        <v>43.97</v>
      </c>
      <c r="AF94" s="198">
        <v>0</v>
      </c>
      <c r="AG94" s="198">
        <v>0</v>
      </c>
      <c r="AH94" s="198">
        <v>0</v>
      </c>
      <c r="AI94" s="198">
        <v>134.61000000000001</v>
      </c>
      <c r="AJ94" s="198">
        <v>0</v>
      </c>
      <c r="AK94" s="198">
        <v>0</v>
      </c>
      <c r="AL94" s="198">
        <v>0</v>
      </c>
      <c r="AM94" s="198">
        <v>340</v>
      </c>
      <c r="AN94" s="198">
        <v>0</v>
      </c>
      <c r="AO94">
        <v>0</v>
      </c>
      <c r="AP94" s="198">
        <v>102.31</v>
      </c>
      <c r="AQ94" s="198">
        <v>32.6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493.26</v>
      </c>
      <c r="L95" s="198">
        <v>9.1199999999999992</v>
      </c>
      <c r="M95" s="198">
        <v>61.73</v>
      </c>
      <c r="N95" s="198">
        <v>24.9</v>
      </c>
      <c r="O95" s="198">
        <v>70.94</v>
      </c>
      <c r="P95" s="198">
        <v>19.79</v>
      </c>
      <c r="Q95" s="198">
        <v>8.49</v>
      </c>
      <c r="R95" s="198">
        <v>10.7</v>
      </c>
      <c r="S95" s="198">
        <v>11.22</v>
      </c>
      <c r="T95" s="198">
        <v>0</v>
      </c>
      <c r="U95" s="198">
        <v>49.26</v>
      </c>
      <c r="V95" s="198">
        <v>7.71</v>
      </c>
      <c r="W95" s="198">
        <v>18.84</v>
      </c>
      <c r="X95" s="198">
        <v>41.8</v>
      </c>
      <c r="Y95" s="198">
        <v>0</v>
      </c>
      <c r="Z95">
        <v>0</v>
      </c>
      <c r="AA95" s="198">
        <v>14.45</v>
      </c>
      <c r="AB95" s="198">
        <v>0</v>
      </c>
      <c r="AC95" s="198">
        <v>0</v>
      </c>
      <c r="AD95" s="198">
        <v>0</v>
      </c>
      <c r="AE95" s="198">
        <v>43.97</v>
      </c>
      <c r="AF95" s="198">
        <v>0</v>
      </c>
      <c r="AG95" s="198">
        <v>0</v>
      </c>
      <c r="AH95" s="198">
        <v>0</v>
      </c>
      <c r="AI95" s="198">
        <v>134.61000000000001</v>
      </c>
      <c r="AJ95" s="198">
        <v>0</v>
      </c>
      <c r="AK95" s="198">
        <v>0</v>
      </c>
      <c r="AL95" s="198">
        <v>0</v>
      </c>
      <c r="AM95" s="198">
        <v>340</v>
      </c>
      <c r="AN95" s="198">
        <v>0</v>
      </c>
      <c r="AO95">
        <v>0</v>
      </c>
      <c r="AP95" s="198">
        <v>102.31</v>
      </c>
      <c r="AQ95" s="198">
        <v>32.6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493.26</v>
      </c>
      <c r="L96" s="198">
        <v>9.1199999999999992</v>
      </c>
      <c r="M96" s="198">
        <v>61.73</v>
      </c>
      <c r="N96" s="198">
        <v>24.9</v>
      </c>
      <c r="O96" s="198">
        <v>70.94</v>
      </c>
      <c r="P96" s="198">
        <v>19.79</v>
      </c>
      <c r="Q96" s="198">
        <v>8.49</v>
      </c>
      <c r="R96" s="198">
        <v>10.7</v>
      </c>
      <c r="S96" s="198">
        <v>11.22</v>
      </c>
      <c r="T96" s="198">
        <v>0</v>
      </c>
      <c r="U96" s="198">
        <v>49.26</v>
      </c>
      <c r="V96" s="198">
        <v>7.71</v>
      </c>
      <c r="W96" s="198">
        <v>18.84</v>
      </c>
      <c r="X96" s="198">
        <v>41.8</v>
      </c>
      <c r="Y96" s="198">
        <v>0</v>
      </c>
      <c r="Z96">
        <v>0</v>
      </c>
      <c r="AA96" s="198">
        <v>14.45</v>
      </c>
      <c r="AB96" s="198">
        <v>0</v>
      </c>
      <c r="AC96" s="198">
        <v>0</v>
      </c>
      <c r="AD96" s="198">
        <v>0</v>
      </c>
      <c r="AE96" s="198">
        <v>43.97</v>
      </c>
      <c r="AF96" s="198">
        <v>0</v>
      </c>
      <c r="AG96" s="198">
        <v>0</v>
      </c>
      <c r="AH96" s="198">
        <v>0</v>
      </c>
      <c r="AI96" s="198">
        <v>134.61000000000001</v>
      </c>
      <c r="AJ96" s="198">
        <v>0</v>
      </c>
      <c r="AK96" s="198">
        <v>0</v>
      </c>
      <c r="AL96" s="198">
        <v>0</v>
      </c>
      <c r="AM96" s="198">
        <v>340</v>
      </c>
      <c r="AN96" s="198">
        <v>0</v>
      </c>
      <c r="AO96">
        <v>0</v>
      </c>
      <c r="AP96" s="198">
        <v>102.31</v>
      </c>
      <c r="AQ96" s="198">
        <v>32.6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493.26</v>
      </c>
      <c r="L97" s="198">
        <v>9.1199999999999992</v>
      </c>
      <c r="M97" s="198">
        <v>61.73</v>
      </c>
      <c r="N97" s="198">
        <v>24.9</v>
      </c>
      <c r="O97" s="198">
        <v>70.94</v>
      </c>
      <c r="P97" s="198">
        <v>19.79</v>
      </c>
      <c r="Q97" s="198">
        <v>8.49</v>
      </c>
      <c r="R97" s="198">
        <v>10.7</v>
      </c>
      <c r="S97" s="198">
        <v>11.22</v>
      </c>
      <c r="T97" s="198">
        <v>0</v>
      </c>
      <c r="U97" s="198">
        <v>49.26</v>
      </c>
      <c r="V97" s="198">
        <v>7.71</v>
      </c>
      <c r="W97" s="198">
        <v>18.84</v>
      </c>
      <c r="X97" s="198">
        <v>41.8</v>
      </c>
      <c r="Y97" s="198">
        <v>0</v>
      </c>
      <c r="Z97">
        <v>0</v>
      </c>
      <c r="AA97" s="198">
        <v>14.45</v>
      </c>
      <c r="AB97" s="198">
        <v>0</v>
      </c>
      <c r="AC97" s="198">
        <v>0</v>
      </c>
      <c r="AD97" s="198">
        <v>0</v>
      </c>
      <c r="AE97" s="198">
        <v>43.97</v>
      </c>
      <c r="AF97" s="198">
        <v>0</v>
      </c>
      <c r="AG97" s="198">
        <v>0</v>
      </c>
      <c r="AH97" s="198">
        <v>0</v>
      </c>
      <c r="AI97" s="198">
        <v>134.61000000000001</v>
      </c>
      <c r="AJ97" s="198">
        <v>0</v>
      </c>
      <c r="AK97" s="198">
        <v>0</v>
      </c>
      <c r="AL97" s="198">
        <v>0</v>
      </c>
      <c r="AM97" s="198">
        <v>340</v>
      </c>
      <c r="AN97" s="198">
        <v>0</v>
      </c>
      <c r="AO97">
        <v>0</v>
      </c>
      <c r="AP97" s="198">
        <v>102.31</v>
      </c>
      <c r="AQ97" s="198">
        <v>32.6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493.26</v>
      </c>
      <c r="L98" s="198">
        <v>9.1199999999999992</v>
      </c>
      <c r="M98" s="198">
        <v>61.73</v>
      </c>
      <c r="N98" s="198">
        <v>24.9</v>
      </c>
      <c r="O98" s="198">
        <v>70.94</v>
      </c>
      <c r="P98" s="198">
        <v>19.79</v>
      </c>
      <c r="Q98" s="198">
        <v>8.49</v>
      </c>
      <c r="R98" s="198">
        <v>10.7</v>
      </c>
      <c r="S98" s="198">
        <v>11.22</v>
      </c>
      <c r="T98" s="198">
        <v>0</v>
      </c>
      <c r="U98" s="198">
        <v>49.26</v>
      </c>
      <c r="V98" s="198">
        <v>7.71</v>
      </c>
      <c r="W98" s="198">
        <v>18.84</v>
      </c>
      <c r="X98" s="198">
        <v>41.8</v>
      </c>
      <c r="Y98" s="198">
        <v>0</v>
      </c>
      <c r="Z98">
        <v>0</v>
      </c>
      <c r="AA98" s="198">
        <v>14.45</v>
      </c>
      <c r="AB98" s="198">
        <v>0</v>
      </c>
      <c r="AC98" s="198">
        <v>0</v>
      </c>
      <c r="AD98" s="198">
        <v>0</v>
      </c>
      <c r="AE98" s="198">
        <v>43.97</v>
      </c>
      <c r="AF98" s="198">
        <v>0</v>
      </c>
      <c r="AG98" s="198">
        <v>0</v>
      </c>
      <c r="AH98" s="198">
        <v>0</v>
      </c>
      <c r="AI98" s="198">
        <v>134.61000000000001</v>
      </c>
      <c r="AJ98" s="198">
        <v>0</v>
      </c>
      <c r="AK98" s="198">
        <v>0</v>
      </c>
      <c r="AL98" s="198">
        <v>0</v>
      </c>
      <c r="AM98" s="198">
        <v>340</v>
      </c>
      <c r="AN98" s="198">
        <v>0</v>
      </c>
      <c r="AO98">
        <v>0</v>
      </c>
      <c r="AP98" s="198">
        <v>102.31</v>
      </c>
      <c r="AQ98" s="198">
        <v>32.6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4.3099999999999992E-2</v>
      </c>
      <c r="K99">
        <f t="shared" si="0"/>
        <v>9.4898325000000039</v>
      </c>
      <c r="L99">
        <f t="shared" si="0"/>
        <v>0.14079249999999982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0.47490499999999941</v>
      </c>
      <c r="Q99">
        <f t="shared" si="0"/>
        <v>0.11781750000000003</v>
      </c>
      <c r="R99">
        <f t="shared" si="0"/>
        <v>0.21435000000000012</v>
      </c>
      <c r="S99">
        <f t="shared" si="0"/>
        <v>0.15107999999999988</v>
      </c>
      <c r="T99">
        <f t="shared" si="0"/>
        <v>0</v>
      </c>
      <c r="U99">
        <f t="shared" si="0"/>
        <v>1.1818650000000015</v>
      </c>
      <c r="V99">
        <f t="shared" si="0"/>
        <v>0.1572825000000001</v>
      </c>
      <c r="W99">
        <f t="shared" si="0"/>
        <v>0.36764749999999979</v>
      </c>
      <c r="X99">
        <f t="shared" si="0"/>
        <v>0.85248000000000113</v>
      </c>
      <c r="Y99">
        <f t="shared" si="0"/>
        <v>0</v>
      </c>
      <c r="Z99">
        <f t="shared" si="0"/>
        <v>0</v>
      </c>
      <c r="AA99">
        <f t="shared" si="0"/>
        <v>0.33825000000000072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1.0483049999999996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3.1262700000000025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8.8774800000000003</v>
      </c>
      <c r="AN99">
        <f t="shared" si="0"/>
        <v>0</v>
      </c>
      <c r="AO99">
        <f t="shared" si="0"/>
        <v>0</v>
      </c>
      <c r="AP99">
        <f t="shared" si="0"/>
        <v>2.1681050000000015</v>
      </c>
      <c r="AQ99">
        <f t="shared" ref="AQ99:AT99" si="1">SUM(AQ3:AQ98)/4000</f>
        <v>0.66921499999999923</v>
      </c>
      <c r="AR99">
        <f t="shared" si="1"/>
        <v>0.44718749999999996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158.88999999999999</v>
      </c>
      <c r="L3" s="198">
        <v>63.14</v>
      </c>
      <c r="M3" s="198">
        <v>0</v>
      </c>
      <c r="N3" s="198">
        <v>14.4</v>
      </c>
      <c r="O3" s="198">
        <v>48.76</v>
      </c>
      <c r="P3" s="198">
        <v>49.09</v>
      </c>
      <c r="Q3" s="198">
        <v>4.07</v>
      </c>
      <c r="R3" s="198">
        <v>6.19</v>
      </c>
      <c r="S3" s="198">
        <v>5.36</v>
      </c>
      <c r="T3" s="198">
        <v>0</v>
      </c>
      <c r="U3" s="198">
        <v>234.19</v>
      </c>
      <c r="V3" s="198">
        <v>5.0999999999999996</v>
      </c>
      <c r="W3" s="198">
        <v>10.44</v>
      </c>
      <c r="X3" s="198">
        <v>24.18</v>
      </c>
      <c r="Y3" s="198">
        <v>0</v>
      </c>
      <c r="Z3">
        <v>0</v>
      </c>
      <c r="AA3" s="198">
        <v>8.58</v>
      </c>
      <c r="AB3" s="198">
        <v>0</v>
      </c>
      <c r="AC3" s="198">
        <v>0</v>
      </c>
      <c r="AD3" s="198">
        <v>0</v>
      </c>
      <c r="AE3" s="198">
        <v>25.14</v>
      </c>
      <c r="AF3" s="198">
        <v>0</v>
      </c>
      <c r="AG3" s="198">
        <v>0</v>
      </c>
      <c r="AH3" s="198">
        <v>0</v>
      </c>
      <c r="AI3" s="198">
        <v>57.6</v>
      </c>
      <c r="AJ3" s="198">
        <v>0</v>
      </c>
      <c r="AK3" s="198">
        <v>0</v>
      </c>
      <c r="AL3" s="198">
        <v>0</v>
      </c>
      <c r="AM3" s="198">
        <v>49.89</v>
      </c>
      <c r="AN3" s="198">
        <v>0</v>
      </c>
      <c r="AO3">
        <v>0</v>
      </c>
      <c r="AP3" s="198">
        <v>59.16</v>
      </c>
      <c r="AQ3" s="198">
        <v>18.86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158.88999999999999</v>
      </c>
      <c r="L4" s="198">
        <v>63.14</v>
      </c>
      <c r="M4" s="198">
        <v>0</v>
      </c>
      <c r="N4" s="198">
        <v>14.4</v>
      </c>
      <c r="O4" s="198">
        <v>48.76</v>
      </c>
      <c r="P4" s="198">
        <v>49.64</v>
      </c>
      <c r="Q4" s="198">
        <v>4.8899999999999997</v>
      </c>
      <c r="R4" s="198">
        <v>6.19</v>
      </c>
      <c r="S4" s="198">
        <v>6.4</v>
      </c>
      <c r="T4" s="198">
        <v>0</v>
      </c>
      <c r="U4" s="198">
        <v>234.19</v>
      </c>
      <c r="V4" s="198">
        <v>5.0999999999999996</v>
      </c>
      <c r="W4" s="198">
        <v>10.44</v>
      </c>
      <c r="X4" s="198">
        <v>24.18</v>
      </c>
      <c r="Y4" s="198">
        <v>0</v>
      </c>
      <c r="Z4">
        <v>0</v>
      </c>
      <c r="AA4" s="198">
        <v>8.58</v>
      </c>
      <c r="AB4" s="198">
        <v>0</v>
      </c>
      <c r="AC4" s="198">
        <v>0</v>
      </c>
      <c r="AD4" s="198">
        <v>0</v>
      </c>
      <c r="AE4" s="198">
        <v>25.14</v>
      </c>
      <c r="AF4" s="198">
        <v>0</v>
      </c>
      <c r="AG4" s="198">
        <v>0</v>
      </c>
      <c r="AH4" s="198">
        <v>0</v>
      </c>
      <c r="AI4" s="198">
        <v>57.6</v>
      </c>
      <c r="AJ4" s="198">
        <v>0</v>
      </c>
      <c r="AK4" s="198">
        <v>0</v>
      </c>
      <c r="AL4" s="198">
        <v>0</v>
      </c>
      <c r="AM4" s="198">
        <v>49.89</v>
      </c>
      <c r="AN4" s="198">
        <v>0</v>
      </c>
      <c r="AO4">
        <v>0</v>
      </c>
      <c r="AP4" s="198">
        <v>59.16</v>
      </c>
      <c r="AQ4" s="198">
        <v>18.86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158.88999999999999</v>
      </c>
      <c r="L5" s="198">
        <v>63.14</v>
      </c>
      <c r="M5" s="198">
        <v>0</v>
      </c>
      <c r="N5" s="198">
        <v>14.4</v>
      </c>
      <c r="O5" s="198">
        <v>48.76</v>
      </c>
      <c r="P5" s="198">
        <v>49.64</v>
      </c>
      <c r="Q5" s="198">
        <v>3.09</v>
      </c>
      <c r="R5" s="198">
        <v>6.19</v>
      </c>
      <c r="S5" s="198">
        <v>4.75</v>
      </c>
      <c r="T5" s="198">
        <v>0</v>
      </c>
      <c r="U5" s="198">
        <v>234.19</v>
      </c>
      <c r="V5" s="198">
        <v>5.0999999999999996</v>
      </c>
      <c r="W5" s="198">
        <v>10.44</v>
      </c>
      <c r="X5" s="198">
        <v>24.18</v>
      </c>
      <c r="Y5" s="198">
        <v>0</v>
      </c>
      <c r="Z5">
        <v>0</v>
      </c>
      <c r="AA5" s="198">
        <v>8.58</v>
      </c>
      <c r="AB5" s="198">
        <v>0</v>
      </c>
      <c r="AC5" s="198">
        <v>0</v>
      </c>
      <c r="AD5" s="198">
        <v>0</v>
      </c>
      <c r="AE5" s="198">
        <v>25.14</v>
      </c>
      <c r="AF5" s="198">
        <v>0</v>
      </c>
      <c r="AG5" s="198">
        <v>0</v>
      </c>
      <c r="AH5" s="198">
        <v>0</v>
      </c>
      <c r="AI5" s="198">
        <v>57.6</v>
      </c>
      <c r="AJ5" s="198">
        <v>0</v>
      </c>
      <c r="AK5" s="198">
        <v>0</v>
      </c>
      <c r="AL5" s="198">
        <v>0</v>
      </c>
      <c r="AM5" s="198">
        <v>49.89</v>
      </c>
      <c r="AN5" s="198">
        <v>0</v>
      </c>
      <c r="AO5">
        <v>0</v>
      </c>
      <c r="AP5" s="198">
        <v>59.16</v>
      </c>
      <c r="AQ5" s="198">
        <v>18.86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158.88999999999999</v>
      </c>
      <c r="L6" s="198">
        <v>63.14</v>
      </c>
      <c r="M6" s="198">
        <v>0</v>
      </c>
      <c r="N6" s="198">
        <v>14.4</v>
      </c>
      <c r="O6" s="198">
        <v>48.76</v>
      </c>
      <c r="P6" s="198">
        <v>49.64</v>
      </c>
      <c r="Q6" s="198">
        <v>3.09</v>
      </c>
      <c r="R6" s="198">
        <v>6.19</v>
      </c>
      <c r="S6" s="198">
        <v>4.75</v>
      </c>
      <c r="T6" s="198">
        <v>0</v>
      </c>
      <c r="U6" s="198">
        <v>234.19</v>
      </c>
      <c r="V6" s="198">
        <v>5.0999999999999996</v>
      </c>
      <c r="W6" s="198">
        <v>10.44</v>
      </c>
      <c r="X6" s="198">
        <v>24.18</v>
      </c>
      <c r="Y6" s="198">
        <v>0</v>
      </c>
      <c r="Z6">
        <v>0</v>
      </c>
      <c r="AA6" s="198">
        <v>8.58</v>
      </c>
      <c r="AB6" s="198">
        <v>0</v>
      </c>
      <c r="AC6" s="198">
        <v>0</v>
      </c>
      <c r="AD6" s="198">
        <v>0</v>
      </c>
      <c r="AE6" s="198">
        <v>25.14</v>
      </c>
      <c r="AF6" s="198">
        <v>0</v>
      </c>
      <c r="AG6" s="198">
        <v>0</v>
      </c>
      <c r="AH6" s="198">
        <v>0</v>
      </c>
      <c r="AI6" s="198">
        <v>57.6</v>
      </c>
      <c r="AJ6" s="198">
        <v>0</v>
      </c>
      <c r="AK6" s="198">
        <v>0</v>
      </c>
      <c r="AL6" s="198">
        <v>0</v>
      </c>
      <c r="AM6" s="198">
        <v>49.89</v>
      </c>
      <c r="AN6" s="198">
        <v>0</v>
      </c>
      <c r="AO6">
        <v>0</v>
      </c>
      <c r="AP6" s="198">
        <v>59.16</v>
      </c>
      <c r="AQ6" s="198">
        <v>18.86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158.88999999999999</v>
      </c>
      <c r="L7" s="198">
        <v>63.14</v>
      </c>
      <c r="M7" s="198">
        <v>0</v>
      </c>
      <c r="N7" s="198">
        <v>14.4</v>
      </c>
      <c r="O7" s="198">
        <v>48.76</v>
      </c>
      <c r="P7" s="198">
        <v>49.64</v>
      </c>
      <c r="Q7" s="198">
        <v>3.09</v>
      </c>
      <c r="R7" s="198">
        <v>6.19</v>
      </c>
      <c r="S7" s="198">
        <v>4.75</v>
      </c>
      <c r="T7" s="198">
        <v>0</v>
      </c>
      <c r="U7" s="198">
        <v>234.19</v>
      </c>
      <c r="V7" s="198">
        <v>5.0999999999999996</v>
      </c>
      <c r="W7" s="198">
        <v>10.44</v>
      </c>
      <c r="X7" s="198">
        <v>24.18</v>
      </c>
      <c r="Y7" s="198">
        <v>0</v>
      </c>
      <c r="Z7">
        <v>0</v>
      </c>
      <c r="AA7" s="198">
        <v>8.58</v>
      </c>
      <c r="AB7" s="198">
        <v>0</v>
      </c>
      <c r="AC7" s="198">
        <v>0</v>
      </c>
      <c r="AD7" s="198">
        <v>0</v>
      </c>
      <c r="AE7" s="198">
        <v>25.14</v>
      </c>
      <c r="AF7" s="198">
        <v>0</v>
      </c>
      <c r="AG7" s="198">
        <v>0</v>
      </c>
      <c r="AH7" s="198">
        <v>0</v>
      </c>
      <c r="AI7" s="198">
        <v>57.6</v>
      </c>
      <c r="AJ7" s="198">
        <v>0</v>
      </c>
      <c r="AK7" s="198">
        <v>0</v>
      </c>
      <c r="AL7" s="198">
        <v>0</v>
      </c>
      <c r="AM7" s="198">
        <v>49.89</v>
      </c>
      <c r="AN7" s="198">
        <v>0</v>
      </c>
      <c r="AO7">
        <v>0</v>
      </c>
      <c r="AP7" s="198">
        <v>59.16</v>
      </c>
      <c r="AQ7" s="198">
        <v>18.86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158.88999999999999</v>
      </c>
      <c r="L8" s="198">
        <v>63.14</v>
      </c>
      <c r="M8" s="198">
        <v>0</v>
      </c>
      <c r="N8" s="198">
        <v>14.4</v>
      </c>
      <c r="O8" s="198">
        <v>48.76</v>
      </c>
      <c r="P8" s="198">
        <v>49.64</v>
      </c>
      <c r="Q8" s="198">
        <v>3.09</v>
      </c>
      <c r="R8" s="198">
        <v>6.19</v>
      </c>
      <c r="S8" s="198">
        <v>4.75</v>
      </c>
      <c r="T8" s="198">
        <v>0</v>
      </c>
      <c r="U8" s="198">
        <v>234.19</v>
      </c>
      <c r="V8" s="198">
        <v>5.0999999999999996</v>
      </c>
      <c r="W8" s="198">
        <v>10.44</v>
      </c>
      <c r="X8" s="198">
        <v>24.18</v>
      </c>
      <c r="Y8" s="198">
        <v>0</v>
      </c>
      <c r="Z8">
        <v>0</v>
      </c>
      <c r="AA8" s="198">
        <v>8.58</v>
      </c>
      <c r="AB8" s="198">
        <v>0</v>
      </c>
      <c r="AC8" s="198">
        <v>0</v>
      </c>
      <c r="AD8" s="198">
        <v>0</v>
      </c>
      <c r="AE8" s="198">
        <v>25.14</v>
      </c>
      <c r="AF8" s="198">
        <v>0</v>
      </c>
      <c r="AG8" s="198">
        <v>0</v>
      </c>
      <c r="AH8" s="198">
        <v>0</v>
      </c>
      <c r="AI8" s="198">
        <v>57.6</v>
      </c>
      <c r="AJ8" s="198">
        <v>0</v>
      </c>
      <c r="AK8" s="198">
        <v>0</v>
      </c>
      <c r="AL8" s="198">
        <v>0</v>
      </c>
      <c r="AM8" s="198">
        <v>49.89</v>
      </c>
      <c r="AN8" s="198">
        <v>0</v>
      </c>
      <c r="AO8">
        <v>0</v>
      </c>
      <c r="AP8" s="198">
        <v>59.16</v>
      </c>
      <c r="AQ8" s="198">
        <v>18.86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158.88999999999999</v>
      </c>
      <c r="L9" s="198">
        <v>63.14</v>
      </c>
      <c r="M9" s="198">
        <v>0</v>
      </c>
      <c r="N9" s="198">
        <v>14.4</v>
      </c>
      <c r="O9" s="198">
        <v>48.76</v>
      </c>
      <c r="P9" s="198">
        <v>49.64</v>
      </c>
      <c r="Q9" s="198">
        <v>3.09</v>
      </c>
      <c r="R9" s="198">
        <v>6.19</v>
      </c>
      <c r="S9" s="198">
        <v>4.75</v>
      </c>
      <c r="T9" s="198">
        <v>0</v>
      </c>
      <c r="U9" s="198">
        <v>234.19</v>
      </c>
      <c r="V9" s="198">
        <v>5.0999999999999996</v>
      </c>
      <c r="W9" s="198">
        <v>10.44</v>
      </c>
      <c r="X9" s="198">
        <v>24.18</v>
      </c>
      <c r="Y9" s="198">
        <v>0</v>
      </c>
      <c r="Z9">
        <v>0</v>
      </c>
      <c r="AA9" s="198">
        <v>8.58</v>
      </c>
      <c r="AB9" s="198">
        <v>0</v>
      </c>
      <c r="AC9" s="198">
        <v>0</v>
      </c>
      <c r="AD9" s="198">
        <v>0</v>
      </c>
      <c r="AE9" s="198">
        <v>25.14</v>
      </c>
      <c r="AF9" s="198">
        <v>0</v>
      </c>
      <c r="AG9" s="198">
        <v>0</v>
      </c>
      <c r="AH9" s="198">
        <v>0</v>
      </c>
      <c r="AI9" s="198">
        <v>57.6</v>
      </c>
      <c r="AJ9" s="198">
        <v>0</v>
      </c>
      <c r="AK9" s="198">
        <v>0</v>
      </c>
      <c r="AL9" s="198">
        <v>0</v>
      </c>
      <c r="AM9" s="198">
        <v>49.89</v>
      </c>
      <c r="AN9" s="198">
        <v>0</v>
      </c>
      <c r="AO9">
        <v>0</v>
      </c>
      <c r="AP9" s="198">
        <v>59.16</v>
      </c>
      <c r="AQ9" s="198">
        <v>18.86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158.88999999999999</v>
      </c>
      <c r="L10" s="198">
        <v>63.14</v>
      </c>
      <c r="M10" s="198">
        <v>0</v>
      </c>
      <c r="N10" s="198">
        <v>14.4</v>
      </c>
      <c r="O10" s="198">
        <v>48.76</v>
      </c>
      <c r="P10" s="198">
        <v>49.64</v>
      </c>
      <c r="Q10" s="198">
        <v>3.09</v>
      </c>
      <c r="R10" s="198">
        <v>6.19</v>
      </c>
      <c r="S10" s="198">
        <v>4.75</v>
      </c>
      <c r="T10" s="198">
        <v>0</v>
      </c>
      <c r="U10" s="198">
        <v>234.19</v>
      </c>
      <c r="V10" s="198">
        <v>5.0999999999999996</v>
      </c>
      <c r="W10" s="198">
        <v>10.44</v>
      </c>
      <c r="X10" s="198">
        <v>24.18</v>
      </c>
      <c r="Y10" s="198">
        <v>0</v>
      </c>
      <c r="Z10">
        <v>0</v>
      </c>
      <c r="AA10" s="198">
        <v>8.58</v>
      </c>
      <c r="AB10" s="198">
        <v>0</v>
      </c>
      <c r="AC10" s="198">
        <v>0</v>
      </c>
      <c r="AD10" s="198">
        <v>0</v>
      </c>
      <c r="AE10" s="198">
        <v>25.14</v>
      </c>
      <c r="AF10" s="198">
        <v>0</v>
      </c>
      <c r="AG10" s="198">
        <v>0</v>
      </c>
      <c r="AH10" s="198">
        <v>0</v>
      </c>
      <c r="AI10" s="198">
        <v>57.6</v>
      </c>
      <c r="AJ10" s="198">
        <v>0</v>
      </c>
      <c r="AK10" s="198">
        <v>0</v>
      </c>
      <c r="AL10" s="198">
        <v>0</v>
      </c>
      <c r="AM10" s="198">
        <v>49.89</v>
      </c>
      <c r="AN10" s="198">
        <v>0</v>
      </c>
      <c r="AO10">
        <v>0</v>
      </c>
      <c r="AP10" s="198">
        <v>59.16</v>
      </c>
      <c r="AQ10" s="198">
        <v>18.86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158.88999999999999</v>
      </c>
      <c r="L11" s="198">
        <v>63.14</v>
      </c>
      <c r="M11" s="198">
        <v>0</v>
      </c>
      <c r="N11" s="198">
        <v>14.4</v>
      </c>
      <c r="O11" s="198">
        <v>48.76</v>
      </c>
      <c r="P11" s="198">
        <v>49.64</v>
      </c>
      <c r="Q11" s="198">
        <v>3.09</v>
      </c>
      <c r="R11" s="198">
        <v>6.19</v>
      </c>
      <c r="S11" s="198">
        <v>4.75</v>
      </c>
      <c r="T11" s="198">
        <v>0</v>
      </c>
      <c r="U11" s="198">
        <v>234.19</v>
      </c>
      <c r="V11" s="198">
        <v>5.0999999999999996</v>
      </c>
      <c r="W11" s="198">
        <v>10.44</v>
      </c>
      <c r="X11" s="198">
        <v>24.18</v>
      </c>
      <c r="Y11" s="198">
        <v>0</v>
      </c>
      <c r="Z11">
        <v>0</v>
      </c>
      <c r="AA11" s="198">
        <v>8.3000000000000007</v>
      </c>
      <c r="AB11" s="198">
        <v>0</v>
      </c>
      <c r="AC11" s="198">
        <v>0</v>
      </c>
      <c r="AD11" s="198">
        <v>0</v>
      </c>
      <c r="AE11" s="198">
        <v>25.46</v>
      </c>
      <c r="AF11" s="198">
        <v>0</v>
      </c>
      <c r="AG11" s="198">
        <v>0</v>
      </c>
      <c r="AH11" s="198">
        <v>0</v>
      </c>
      <c r="AI11" s="198">
        <v>57.6</v>
      </c>
      <c r="AJ11" s="198">
        <v>0</v>
      </c>
      <c r="AK11" s="198">
        <v>0</v>
      </c>
      <c r="AL11" s="198">
        <v>0</v>
      </c>
      <c r="AM11" s="198">
        <v>50</v>
      </c>
      <c r="AN11" s="198">
        <v>0</v>
      </c>
      <c r="AO11">
        <v>0</v>
      </c>
      <c r="AP11" s="198">
        <v>59.16</v>
      </c>
      <c r="AQ11" s="198">
        <v>18.86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158.88999999999999</v>
      </c>
      <c r="L12" s="198">
        <v>63.14</v>
      </c>
      <c r="M12" s="198">
        <v>0</v>
      </c>
      <c r="N12" s="198">
        <v>14.4</v>
      </c>
      <c r="O12" s="198">
        <v>48.76</v>
      </c>
      <c r="P12" s="198">
        <v>49.64</v>
      </c>
      <c r="Q12" s="198">
        <v>3.09</v>
      </c>
      <c r="R12" s="198">
        <v>6.19</v>
      </c>
      <c r="S12" s="198">
        <v>4.75</v>
      </c>
      <c r="T12" s="198">
        <v>0</v>
      </c>
      <c r="U12" s="198">
        <v>234.19</v>
      </c>
      <c r="V12" s="198">
        <v>5.0999999999999996</v>
      </c>
      <c r="W12" s="198">
        <v>10.44</v>
      </c>
      <c r="X12" s="198">
        <v>24.18</v>
      </c>
      <c r="Y12" s="198">
        <v>0</v>
      </c>
      <c r="Z12">
        <v>0</v>
      </c>
      <c r="AA12" s="198">
        <v>8.3000000000000007</v>
      </c>
      <c r="AB12" s="198">
        <v>0</v>
      </c>
      <c r="AC12" s="198">
        <v>0</v>
      </c>
      <c r="AD12" s="198">
        <v>0</v>
      </c>
      <c r="AE12" s="198">
        <v>25.46</v>
      </c>
      <c r="AF12" s="198">
        <v>0</v>
      </c>
      <c r="AG12" s="198">
        <v>0</v>
      </c>
      <c r="AH12" s="198">
        <v>0</v>
      </c>
      <c r="AI12" s="198">
        <v>57.6</v>
      </c>
      <c r="AJ12" s="198">
        <v>0</v>
      </c>
      <c r="AK12" s="198">
        <v>0</v>
      </c>
      <c r="AL12" s="198">
        <v>0</v>
      </c>
      <c r="AM12" s="198">
        <v>50</v>
      </c>
      <c r="AN12" s="198">
        <v>0</v>
      </c>
      <c r="AO12">
        <v>0</v>
      </c>
      <c r="AP12" s="198">
        <v>59.16</v>
      </c>
      <c r="AQ12" s="198">
        <v>18.86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158.88999999999999</v>
      </c>
      <c r="L13" s="198">
        <v>63.14</v>
      </c>
      <c r="M13" s="198">
        <v>0</v>
      </c>
      <c r="N13" s="198">
        <v>14.4</v>
      </c>
      <c r="O13" s="198">
        <v>48.76</v>
      </c>
      <c r="P13" s="198">
        <v>49.64</v>
      </c>
      <c r="Q13" s="198">
        <v>3.09</v>
      </c>
      <c r="R13" s="198">
        <v>6.19</v>
      </c>
      <c r="S13" s="198">
        <v>4.75</v>
      </c>
      <c r="T13" s="198">
        <v>0</v>
      </c>
      <c r="U13" s="198">
        <v>234.19</v>
      </c>
      <c r="V13" s="198">
        <v>5.0999999999999996</v>
      </c>
      <c r="W13" s="198">
        <v>10.44</v>
      </c>
      <c r="X13" s="198">
        <v>24.18</v>
      </c>
      <c r="Y13" s="198">
        <v>0</v>
      </c>
      <c r="Z13">
        <v>0</v>
      </c>
      <c r="AA13" s="198">
        <v>8.3000000000000007</v>
      </c>
      <c r="AB13" s="198">
        <v>0</v>
      </c>
      <c r="AC13" s="198">
        <v>0</v>
      </c>
      <c r="AD13" s="198">
        <v>0</v>
      </c>
      <c r="AE13" s="198">
        <v>25.46</v>
      </c>
      <c r="AF13" s="198">
        <v>0</v>
      </c>
      <c r="AG13" s="198">
        <v>0</v>
      </c>
      <c r="AH13" s="198">
        <v>0</v>
      </c>
      <c r="AI13" s="198">
        <v>57.6</v>
      </c>
      <c r="AJ13" s="198">
        <v>0</v>
      </c>
      <c r="AK13" s="198">
        <v>0</v>
      </c>
      <c r="AL13" s="198">
        <v>0</v>
      </c>
      <c r="AM13" s="198">
        <v>50</v>
      </c>
      <c r="AN13" s="198">
        <v>0</v>
      </c>
      <c r="AO13">
        <v>0</v>
      </c>
      <c r="AP13" s="198">
        <v>59.16</v>
      </c>
      <c r="AQ13" s="198">
        <v>18.86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158.88999999999999</v>
      </c>
      <c r="L14" s="198">
        <v>63.14</v>
      </c>
      <c r="M14" s="198">
        <v>0</v>
      </c>
      <c r="N14" s="198">
        <v>14.4</v>
      </c>
      <c r="O14" s="198">
        <v>48.76</v>
      </c>
      <c r="P14" s="198">
        <v>49.64</v>
      </c>
      <c r="Q14" s="198">
        <v>3.09</v>
      </c>
      <c r="R14" s="198">
        <v>6.19</v>
      </c>
      <c r="S14" s="198">
        <v>4.75</v>
      </c>
      <c r="T14" s="198">
        <v>0</v>
      </c>
      <c r="U14" s="198">
        <v>234.19</v>
      </c>
      <c r="V14" s="198">
        <v>5.0999999999999996</v>
      </c>
      <c r="W14" s="198">
        <v>10.44</v>
      </c>
      <c r="X14" s="198">
        <v>24.18</v>
      </c>
      <c r="Y14" s="198">
        <v>0</v>
      </c>
      <c r="Z14">
        <v>0</v>
      </c>
      <c r="AA14" s="198">
        <v>8.3000000000000007</v>
      </c>
      <c r="AB14" s="198">
        <v>0</v>
      </c>
      <c r="AC14" s="198">
        <v>0</v>
      </c>
      <c r="AD14" s="198">
        <v>0</v>
      </c>
      <c r="AE14" s="198">
        <v>25.46</v>
      </c>
      <c r="AF14" s="198">
        <v>0</v>
      </c>
      <c r="AG14" s="198">
        <v>0</v>
      </c>
      <c r="AH14" s="198">
        <v>0</v>
      </c>
      <c r="AI14" s="198">
        <v>57.6</v>
      </c>
      <c r="AJ14" s="198">
        <v>0</v>
      </c>
      <c r="AK14" s="198">
        <v>0</v>
      </c>
      <c r="AL14" s="198">
        <v>0</v>
      </c>
      <c r="AM14" s="198">
        <v>50</v>
      </c>
      <c r="AN14" s="198">
        <v>0</v>
      </c>
      <c r="AO14">
        <v>0</v>
      </c>
      <c r="AP14" s="198">
        <v>59.16</v>
      </c>
      <c r="AQ14" s="198">
        <v>18.86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158.88999999999999</v>
      </c>
      <c r="L15" s="198">
        <v>63.14</v>
      </c>
      <c r="M15" s="198">
        <v>0</v>
      </c>
      <c r="N15" s="198">
        <v>14.4</v>
      </c>
      <c r="O15" s="198">
        <v>48.76</v>
      </c>
      <c r="P15" s="198">
        <v>49.64</v>
      </c>
      <c r="Q15" s="198">
        <v>3.09</v>
      </c>
      <c r="R15" s="198">
        <v>6.19</v>
      </c>
      <c r="S15" s="198">
        <v>4.75</v>
      </c>
      <c r="T15" s="198">
        <v>0</v>
      </c>
      <c r="U15" s="198">
        <v>234.19</v>
      </c>
      <c r="V15" s="198">
        <v>5.0999999999999996</v>
      </c>
      <c r="W15" s="198">
        <v>10.44</v>
      </c>
      <c r="X15" s="198">
        <v>24.18</v>
      </c>
      <c r="Y15" s="198">
        <v>0</v>
      </c>
      <c r="Z15">
        <v>0</v>
      </c>
      <c r="AA15" s="198">
        <v>8.3000000000000007</v>
      </c>
      <c r="AB15" s="198">
        <v>0</v>
      </c>
      <c r="AC15" s="198">
        <v>0</v>
      </c>
      <c r="AD15" s="198">
        <v>0</v>
      </c>
      <c r="AE15" s="198">
        <v>25.46</v>
      </c>
      <c r="AF15" s="198">
        <v>0</v>
      </c>
      <c r="AG15" s="198">
        <v>0</v>
      </c>
      <c r="AH15" s="198">
        <v>0</v>
      </c>
      <c r="AI15" s="198">
        <v>57.6</v>
      </c>
      <c r="AJ15" s="198">
        <v>0</v>
      </c>
      <c r="AK15" s="198">
        <v>0</v>
      </c>
      <c r="AL15" s="198">
        <v>0</v>
      </c>
      <c r="AM15" s="198">
        <v>50</v>
      </c>
      <c r="AN15" s="198">
        <v>0</v>
      </c>
      <c r="AO15">
        <v>0</v>
      </c>
      <c r="AP15" s="198">
        <v>59.16</v>
      </c>
      <c r="AQ15" s="198">
        <v>18.86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158.88999999999999</v>
      </c>
      <c r="L16" s="198">
        <v>63.14</v>
      </c>
      <c r="M16" s="198">
        <v>0</v>
      </c>
      <c r="N16" s="198">
        <v>14.4</v>
      </c>
      <c r="O16" s="198">
        <v>48.76</v>
      </c>
      <c r="P16" s="198">
        <v>49.64</v>
      </c>
      <c r="Q16" s="198">
        <v>3.09</v>
      </c>
      <c r="R16" s="198">
        <v>6.19</v>
      </c>
      <c r="S16" s="198">
        <v>4.75</v>
      </c>
      <c r="T16" s="198">
        <v>0</v>
      </c>
      <c r="U16" s="198">
        <v>234.19</v>
      </c>
      <c r="V16" s="198">
        <v>5.0999999999999996</v>
      </c>
      <c r="W16" s="198">
        <v>10.44</v>
      </c>
      <c r="X16" s="198">
        <v>24.18</v>
      </c>
      <c r="Y16" s="198">
        <v>0</v>
      </c>
      <c r="Z16">
        <v>0</v>
      </c>
      <c r="AA16" s="198">
        <v>8.3000000000000007</v>
      </c>
      <c r="AB16" s="198">
        <v>0</v>
      </c>
      <c r="AC16" s="198">
        <v>0</v>
      </c>
      <c r="AD16" s="198">
        <v>0</v>
      </c>
      <c r="AE16" s="198">
        <v>25.46</v>
      </c>
      <c r="AF16" s="198">
        <v>0</v>
      </c>
      <c r="AG16" s="198">
        <v>0</v>
      </c>
      <c r="AH16" s="198">
        <v>0</v>
      </c>
      <c r="AI16" s="198">
        <v>57.6</v>
      </c>
      <c r="AJ16" s="198">
        <v>0</v>
      </c>
      <c r="AK16" s="198">
        <v>0</v>
      </c>
      <c r="AL16" s="198">
        <v>0</v>
      </c>
      <c r="AM16" s="198">
        <v>50</v>
      </c>
      <c r="AN16" s="198">
        <v>0</v>
      </c>
      <c r="AO16">
        <v>0</v>
      </c>
      <c r="AP16" s="198">
        <v>59.16</v>
      </c>
      <c r="AQ16" s="198">
        <v>18.86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158.88999999999999</v>
      </c>
      <c r="L17" s="198">
        <v>63.14</v>
      </c>
      <c r="M17" s="198">
        <v>0</v>
      </c>
      <c r="N17" s="198">
        <v>14.4</v>
      </c>
      <c r="O17" s="198">
        <v>48.76</v>
      </c>
      <c r="P17" s="198">
        <v>49.64</v>
      </c>
      <c r="Q17" s="198">
        <v>3.09</v>
      </c>
      <c r="R17" s="198">
        <v>6.19</v>
      </c>
      <c r="S17" s="198">
        <v>4.75</v>
      </c>
      <c r="T17" s="198">
        <v>0</v>
      </c>
      <c r="U17" s="198">
        <v>234.19</v>
      </c>
      <c r="V17" s="198">
        <v>5.0999999999999996</v>
      </c>
      <c r="W17" s="198">
        <v>10.44</v>
      </c>
      <c r="X17" s="198">
        <v>24.18</v>
      </c>
      <c r="Y17" s="198">
        <v>0</v>
      </c>
      <c r="Z17">
        <v>0</v>
      </c>
      <c r="AA17" s="198">
        <v>8.3000000000000007</v>
      </c>
      <c r="AB17" s="198">
        <v>0</v>
      </c>
      <c r="AC17" s="198">
        <v>0</v>
      </c>
      <c r="AD17" s="198">
        <v>0</v>
      </c>
      <c r="AE17" s="198">
        <v>25.46</v>
      </c>
      <c r="AF17" s="198">
        <v>0</v>
      </c>
      <c r="AG17" s="198">
        <v>0</v>
      </c>
      <c r="AH17" s="198">
        <v>0</v>
      </c>
      <c r="AI17" s="198">
        <v>57.6</v>
      </c>
      <c r="AJ17" s="198">
        <v>0</v>
      </c>
      <c r="AK17" s="198">
        <v>0</v>
      </c>
      <c r="AL17" s="198">
        <v>0</v>
      </c>
      <c r="AM17" s="198">
        <v>50</v>
      </c>
      <c r="AN17" s="198">
        <v>0</v>
      </c>
      <c r="AO17">
        <v>0</v>
      </c>
      <c r="AP17" s="198">
        <v>59.16</v>
      </c>
      <c r="AQ17" s="198">
        <v>18.86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158.88999999999999</v>
      </c>
      <c r="L18" s="198">
        <v>63.14</v>
      </c>
      <c r="M18" s="198">
        <v>0</v>
      </c>
      <c r="N18" s="198">
        <v>14.4</v>
      </c>
      <c r="O18" s="198">
        <v>48.76</v>
      </c>
      <c r="P18" s="198">
        <v>49.64</v>
      </c>
      <c r="Q18" s="198">
        <v>3.09</v>
      </c>
      <c r="R18" s="198">
        <v>6.19</v>
      </c>
      <c r="S18" s="198">
        <v>4.75</v>
      </c>
      <c r="T18" s="198">
        <v>0</v>
      </c>
      <c r="U18" s="198">
        <v>234.19</v>
      </c>
      <c r="V18" s="198">
        <v>5.0999999999999996</v>
      </c>
      <c r="W18" s="198">
        <v>10.44</v>
      </c>
      <c r="X18" s="198">
        <v>24.18</v>
      </c>
      <c r="Y18" s="198">
        <v>0</v>
      </c>
      <c r="Z18">
        <v>0</v>
      </c>
      <c r="AA18" s="198">
        <v>8.3000000000000007</v>
      </c>
      <c r="AB18" s="198">
        <v>0</v>
      </c>
      <c r="AC18" s="198">
        <v>0</v>
      </c>
      <c r="AD18" s="198">
        <v>0</v>
      </c>
      <c r="AE18" s="198">
        <v>25.46</v>
      </c>
      <c r="AF18" s="198">
        <v>0</v>
      </c>
      <c r="AG18" s="198">
        <v>0</v>
      </c>
      <c r="AH18" s="198">
        <v>0</v>
      </c>
      <c r="AI18" s="198">
        <v>57.6</v>
      </c>
      <c r="AJ18" s="198">
        <v>0</v>
      </c>
      <c r="AK18" s="198">
        <v>0</v>
      </c>
      <c r="AL18" s="198">
        <v>0</v>
      </c>
      <c r="AM18" s="198">
        <v>50</v>
      </c>
      <c r="AN18" s="198">
        <v>0</v>
      </c>
      <c r="AO18">
        <v>0</v>
      </c>
      <c r="AP18" s="198">
        <v>59.16</v>
      </c>
      <c r="AQ18" s="198">
        <v>18.86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158.88999999999999</v>
      </c>
      <c r="L19" s="198">
        <v>63.14</v>
      </c>
      <c r="M19" s="198">
        <v>0</v>
      </c>
      <c r="N19" s="198">
        <v>14.4</v>
      </c>
      <c r="O19" s="198">
        <v>48.76</v>
      </c>
      <c r="P19" s="198">
        <v>49.64</v>
      </c>
      <c r="Q19" s="198">
        <v>3.09</v>
      </c>
      <c r="R19" s="198">
        <v>6.19</v>
      </c>
      <c r="S19" s="198">
        <v>4.75</v>
      </c>
      <c r="T19" s="198">
        <v>0</v>
      </c>
      <c r="U19" s="198">
        <v>234.19</v>
      </c>
      <c r="V19" s="198">
        <v>5.0999999999999996</v>
      </c>
      <c r="W19" s="198">
        <v>10.44</v>
      </c>
      <c r="X19" s="198">
        <v>24.18</v>
      </c>
      <c r="Y19" s="198">
        <v>0</v>
      </c>
      <c r="Z19">
        <v>0</v>
      </c>
      <c r="AA19" s="198">
        <v>8.3000000000000007</v>
      </c>
      <c r="AB19" s="198">
        <v>0</v>
      </c>
      <c r="AC19" s="198">
        <v>0</v>
      </c>
      <c r="AD19" s="198">
        <v>0</v>
      </c>
      <c r="AE19" s="198">
        <v>25.46</v>
      </c>
      <c r="AF19" s="198">
        <v>0</v>
      </c>
      <c r="AG19" s="198">
        <v>0</v>
      </c>
      <c r="AH19" s="198">
        <v>0</v>
      </c>
      <c r="AI19" s="198">
        <v>57.6</v>
      </c>
      <c r="AJ19" s="198">
        <v>0</v>
      </c>
      <c r="AK19" s="198">
        <v>0</v>
      </c>
      <c r="AL19" s="198">
        <v>0</v>
      </c>
      <c r="AM19" s="198">
        <v>50</v>
      </c>
      <c r="AN19" s="198">
        <v>0</v>
      </c>
      <c r="AO19">
        <v>0</v>
      </c>
      <c r="AP19" s="198">
        <v>59.16</v>
      </c>
      <c r="AQ19" s="198">
        <v>18.86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158.88999999999999</v>
      </c>
      <c r="L20" s="198">
        <v>63.14</v>
      </c>
      <c r="M20" s="198">
        <v>0</v>
      </c>
      <c r="N20" s="198">
        <v>14.4</v>
      </c>
      <c r="O20" s="198">
        <v>48.76</v>
      </c>
      <c r="P20" s="198">
        <v>49.64</v>
      </c>
      <c r="Q20" s="198">
        <v>3.09</v>
      </c>
      <c r="R20" s="198">
        <v>6.19</v>
      </c>
      <c r="S20" s="198">
        <v>4.75</v>
      </c>
      <c r="T20" s="198">
        <v>0</v>
      </c>
      <c r="U20" s="198">
        <v>234.19</v>
      </c>
      <c r="V20" s="198">
        <v>5.0999999999999996</v>
      </c>
      <c r="W20" s="198">
        <v>10.44</v>
      </c>
      <c r="X20" s="198">
        <v>24.18</v>
      </c>
      <c r="Y20" s="198">
        <v>0</v>
      </c>
      <c r="Z20">
        <v>0</v>
      </c>
      <c r="AA20" s="198">
        <v>8.3000000000000007</v>
      </c>
      <c r="AB20" s="198">
        <v>0</v>
      </c>
      <c r="AC20" s="198">
        <v>0</v>
      </c>
      <c r="AD20" s="198">
        <v>0</v>
      </c>
      <c r="AE20" s="198">
        <v>25.46</v>
      </c>
      <c r="AF20" s="198">
        <v>0</v>
      </c>
      <c r="AG20" s="198">
        <v>0</v>
      </c>
      <c r="AH20" s="198">
        <v>0</v>
      </c>
      <c r="AI20" s="198">
        <v>57.6</v>
      </c>
      <c r="AJ20" s="198">
        <v>0</v>
      </c>
      <c r="AK20" s="198">
        <v>0</v>
      </c>
      <c r="AL20" s="198">
        <v>0</v>
      </c>
      <c r="AM20" s="198">
        <v>50</v>
      </c>
      <c r="AN20" s="198">
        <v>0</v>
      </c>
      <c r="AO20">
        <v>0</v>
      </c>
      <c r="AP20" s="198">
        <v>59.16</v>
      </c>
      <c r="AQ20" s="198">
        <v>18.86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158.88999999999999</v>
      </c>
      <c r="L21" s="198">
        <v>63.14</v>
      </c>
      <c r="M21" s="198">
        <v>0</v>
      </c>
      <c r="N21" s="198">
        <v>14.4</v>
      </c>
      <c r="O21" s="198">
        <v>48.76</v>
      </c>
      <c r="P21" s="198">
        <v>49.64</v>
      </c>
      <c r="Q21" s="198">
        <v>3.09</v>
      </c>
      <c r="R21" s="198">
        <v>6.19</v>
      </c>
      <c r="S21" s="198">
        <v>4.75</v>
      </c>
      <c r="T21" s="198">
        <v>0</v>
      </c>
      <c r="U21" s="198">
        <v>234.19</v>
      </c>
      <c r="V21" s="198">
        <v>5.0999999999999996</v>
      </c>
      <c r="W21" s="198">
        <v>10.89</v>
      </c>
      <c r="X21" s="198">
        <v>24.18</v>
      </c>
      <c r="Y21" s="198">
        <v>0</v>
      </c>
      <c r="Z21">
        <v>0</v>
      </c>
      <c r="AA21" s="198">
        <v>8.3000000000000007</v>
      </c>
      <c r="AB21" s="198">
        <v>0</v>
      </c>
      <c r="AC21" s="198">
        <v>0</v>
      </c>
      <c r="AD21" s="198">
        <v>0</v>
      </c>
      <c r="AE21" s="198">
        <v>25.46</v>
      </c>
      <c r="AF21" s="198">
        <v>0</v>
      </c>
      <c r="AG21" s="198">
        <v>0</v>
      </c>
      <c r="AH21" s="198">
        <v>0</v>
      </c>
      <c r="AI21" s="198">
        <v>57.6</v>
      </c>
      <c r="AJ21" s="198">
        <v>0</v>
      </c>
      <c r="AK21" s="198">
        <v>0</v>
      </c>
      <c r="AL21" s="198">
        <v>0</v>
      </c>
      <c r="AM21" s="198">
        <v>50</v>
      </c>
      <c r="AN21" s="198">
        <v>0</v>
      </c>
      <c r="AO21">
        <v>0</v>
      </c>
      <c r="AP21" s="198">
        <v>59.16</v>
      </c>
      <c r="AQ21" s="198">
        <v>18.86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158.88999999999999</v>
      </c>
      <c r="L22" s="198">
        <v>63.14</v>
      </c>
      <c r="M22" s="198">
        <v>0</v>
      </c>
      <c r="N22" s="198">
        <v>14.4</v>
      </c>
      <c r="O22" s="198">
        <v>48.76</v>
      </c>
      <c r="P22" s="198">
        <v>49.64</v>
      </c>
      <c r="Q22" s="198">
        <v>3.09</v>
      </c>
      <c r="R22" s="198">
        <v>6.19</v>
      </c>
      <c r="S22" s="198">
        <v>4.75</v>
      </c>
      <c r="T22" s="198">
        <v>0</v>
      </c>
      <c r="U22" s="198">
        <v>234.19</v>
      </c>
      <c r="V22" s="198">
        <v>5.0999999999999996</v>
      </c>
      <c r="W22" s="198">
        <v>10.89</v>
      </c>
      <c r="X22" s="198">
        <v>24.18</v>
      </c>
      <c r="Y22" s="198">
        <v>0</v>
      </c>
      <c r="Z22">
        <v>0</v>
      </c>
      <c r="AA22" s="198">
        <v>8.3000000000000007</v>
      </c>
      <c r="AB22" s="198">
        <v>0</v>
      </c>
      <c r="AC22" s="198">
        <v>0</v>
      </c>
      <c r="AD22" s="198">
        <v>0</v>
      </c>
      <c r="AE22" s="198">
        <v>25.46</v>
      </c>
      <c r="AF22" s="198">
        <v>0</v>
      </c>
      <c r="AG22" s="198">
        <v>0</v>
      </c>
      <c r="AH22" s="198">
        <v>0</v>
      </c>
      <c r="AI22" s="198">
        <v>57.6</v>
      </c>
      <c r="AJ22" s="198">
        <v>0</v>
      </c>
      <c r="AK22" s="198">
        <v>0</v>
      </c>
      <c r="AL22" s="198">
        <v>0</v>
      </c>
      <c r="AM22" s="198">
        <v>50</v>
      </c>
      <c r="AN22" s="198">
        <v>0</v>
      </c>
      <c r="AO22">
        <v>0</v>
      </c>
      <c r="AP22" s="198">
        <v>59.16</v>
      </c>
      <c r="AQ22" s="198">
        <v>18.86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158.88999999999999</v>
      </c>
      <c r="L23" s="198">
        <v>63.14</v>
      </c>
      <c r="M23" s="198">
        <v>0</v>
      </c>
      <c r="N23" s="198">
        <v>14.4</v>
      </c>
      <c r="O23" s="198">
        <v>48.76</v>
      </c>
      <c r="P23" s="198">
        <v>49.64</v>
      </c>
      <c r="Q23" s="198">
        <v>3.09</v>
      </c>
      <c r="R23" s="198">
        <v>6.19</v>
      </c>
      <c r="S23" s="198">
        <v>4.75</v>
      </c>
      <c r="T23" s="198">
        <v>0</v>
      </c>
      <c r="U23" s="198">
        <v>234.19</v>
      </c>
      <c r="V23" s="198">
        <v>5.0999999999999996</v>
      </c>
      <c r="W23" s="198">
        <v>10.89</v>
      </c>
      <c r="X23" s="198">
        <v>24.18</v>
      </c>
      <c r="Y23" s="198">
        <v>0</v>
      </c>
      <c r="Z23">
        <v>0</v>
      </c>
      <c r="AA23" s="198">
        <v>8.58</v>
      </c>
      <c r="AB23" s="198">
        <v>0</v>
      </c>
      <c r="AC23" s="198">
        <v>0</v>
      </c>
      <c r="AD23" s="198">
        <v>0</v>
      </c>
      <c r="AE23" s="198">
        <v>25.14</v>
      </c>
      <c r="AF23" s="198">
        <v>0</v>
      </c>
      <c r="AG23" s="198">
        <v>0</v>
      </c>
      <c r="AH23" s="198">
        <v>0</v>
      </c>
      <c r="AI23" s="198">
        <v>57.6</v>
      </c>
      <c r="AJ23" s="198">
        <v>0</v>
      </c>
      <c r="AK23" s="198">
        <v>0</v>
      </c>
      <c r="AL23" s="198">
        <v>0</v>
      </c>
      <c r="AM23" s="198">
        <v>50</v>
      </c>
      <c r="AN23" s="198">
        <v>0</v>
      </c>
      <c r="AO23">
        <v>0</v>
      </c>
      <c r="AP23" s="198">
        <v>59.16</v>
      </c>
      <c r="AQ23" s="198">
        <v>18.86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158.88999999999999</v>
      </c>
      <c r="L24" s="198">
        <v>63.14</v>
      </c>
      <c r="M24" s="198">
        <v>0</v>
      </c>
      <c r="N24" s="198">
        <v>14.4</v>
      </c>
      <c r="O24" s="198">
        <v>48.76</v>
      </c>
      <c r="P24" s="198">
        <v>49.64</v>
      </c>
      <c r="Q24" s="198">
        <v>3.09</v>
      </c>
      <c r="R24" s="198">
        <v>6.19</v>
      </c>
      <c r="S24" s="198">
        <v>4.75</v>
      </c>
      <c r="T24" s="198">
        <v>0</v>
      </c>
      <c r="U24" s="198">
        <v>234.19</v>
      </c>
      <c r="V24" s="198">
        <v>5.0999999999999996</v>
      </c>
      <c r="W24" s="198">
        <v>10.89</v>
      </c>
      <c r="X24" s="198">
        <v>24.18</v>
      </c>
      <c r="Y24" s="198">
        <v>0</v>
      </c>
      <c r="Z24">
        <v>0</v>
      </c>
      <c r="AA24" s="198">
        <v>8.58</v>
      </c>
      <c r="AB24" s="198">
        <v>0</v>
      </c>
      <c r="AC24" s="198">
        <v>0</v>
      </c>
      <c r="AD24" s="198">
        <v>0</v>
      </c>
      <c r="AE24" s="198">
        <v>25.14</v>
      </c>
      <c r="AF24" s="198">
        <v>0</v>
      </c>
      <c r="AG24" s="198">
        <v>0</v>
      </c>
      <c r="AH24" s="198">
        <v>0</v>
      </c>
      <c r="AI24" s="198">
        <v>57.6</v>
      </c>
      <c r="AJ24" s="198">
        <v>0</v>
      </c>
      <c r="AK24" s="198">
        <v>0</v>
      </c>
      <c r="AL24" s="198">
        <v>0</v>
      </c>
      <c r="AM24" s="198">
        <v>50</v>
      </c>
      <c r="AN24" s="198">
        <v>0</v>
      </c>
      <c r="AO24">
        <v>0</v>
      </c>
      <c r="AP24" s="198">
        <v>59.16</v>
      </c>
      <c r="AQ24" s="198">
        <v>18.86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158.88999999999999</v>
      </c>
      <c r="L25" s="198">
        <v>63.14</v>
      </c>
      <c r="M25" s="198">
        <v>0</v>
      </c>
      <c r="N25" s="198">
        <v>14.4</v>
      </c>
      <c r="O25" s="198">
        <v>48.76</v>
      </c>
      <c r="P25" s="198">
        <v>49.64</v>
      </c>
      <c r="Q25" s="198">
        <v>3.09</v>
      </c>
      <c r="R25" s="198">
        <v>6.19</v>
      </c>
      <c r="S25" s="198">
        <v>4.75</v>
      </c>
      <c r="T25" s="198">
        <v>0</v>
      </c>
      <c r="U25" s="198">
        <v>234.19</v>
      </c>
      <c r="V25" s="198">
        <v>5.0999999999999996</v>
      </c>
      <c r="W25" s="198">
        <v>10.89</v>
      </c>
      <c r="X25" s="198">
        <v>24.18</v>
      </c>
      <c r="Y25" s="198">
        <v>0</v>
      </c>
      <c r="Z25">
        <v>0</v>
      </c>
      <c r="AA25" s="198">
        <v>8.58</v>
      </c>
      <c r="AB25" s="198">
        <v>0</v>
      </c>
      <c r="AC25" s="198">
        <v>0</v>
      </c>
      <c r="AD25" s="198">
        <v>0</v>
      </c>
      <c r="AE25" s="198">
        <v>25.14</v>
      </c>
      <c r="AF25" s="198">
        <v>0</v>
      </c>
      <c r="AG25" s="198">
        <v>0</v>
      </c>
      <c r="AH25" s="198">
        <v>0</v>
      </c>
      <c r="AI25" s="198">
        <v>57.6</v>
      </c>
      <c r="AJ25" s="198">
        <v>0</v>
      </c>
      <c r="AK25" s="198">
        <v>0</v>
      </c>
      <c r="AL25" s="198">
        <v>0</v>
      </c>
      <c r="AM25" s="198">
        <v>50</v>
      </c>
      <c r="AN25" s="198">
        <v>0</v>
      </c>
      <c r="AO25">
        <v>0</v>
      </c>
      <c r="AP25" s="198">
        <v>59.16</v>
      </c>
      <c r="AQ25" s="198">
        <v>18.86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158.88999999999999</v>
      </c>
      <c r="L26" s="198">
        <v>63.14</v>
      </c>
      <c r="M26" s="198">
        <v>0</v>
      </c>
      <c r="N26" s="198">
        <v>14.4</v>
      </c>
      <c r="O26" s="198">
        <v>48.76</v>
      </c>
      <c r="P26" s="198">
        <v>49.64</v>
      </c>
      <c r="Q26" s="198">
        <v>3.09</v>
      </c>
      <c r="R26" s="198">
        <v>6.19</v>
      </c>
      <c r="S26" s="198">
        <v>4.75</v>
      </c>
      <c r="T26" s="198">
        <v>0</v>
      </c>
      <c r="U26" s="198">
        <v>234.19</v>
      </c>
      <c r="V26" s="198">
        <v>5.0999999999999996</v>
      </c>
      <c r="W26" s="198">
        <v>10.89</v>
      </c>
      <c r="X26" s="198">
        <v>24.18</v>
      </c>
      <c r="Y26" s="198">
        <v>0</v>
      </c>
      <c r="Z26">
        <v>0</v>
      </c>
      <c r="AA26" s="198">
        <v>8.58</v>
      </c>
      <c r="AB26" s="198">
        <v>0</v>
      </c>
      <c r="AC26" s="198">
        <v>0</v>
      </c>
      <c r="AD26" s="198">
        <v>0</v>
      </c>
      <c r="AE26" s="198">
        <v>25.14</v>
      </c>
      <c r="AF26" s="198">
        <v>0</v>
      </c>
      <c r="AG26" s="198">
        <v>0</v>
      </c>
      <c r="AH26" s="198">
        <v>0</v>
      </c>
      <c r="AI26" s="198">
        <v>57.6</v>
      </c>
      <c r="AJ26" s="198">
        <v>0</v>
      </c>
      <c r="AK26" s="198">
        <v>0</v>
      </c>
      <c r="AL26" s="198">
        <v>0</v>
      </c>
      <c r="AM26" s="198">
        <v>50</v>
      </c>
      <c r="AN26" s="198">
        <v>0</v>
      </c>
      <c r="AO26">
        <v>0</v>
      </c>
      <c r="AP26" s="198">
        <v>59.16</v>
      </c>
      <c r="AQ26" s="198">
        <v>18.86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158.88999999999999</v>
      </c>
      <c r="L27" s="198">
        <v>63.14</v>
      </c>
      <c r="M27" s="198">
        <v>0</v>
      </c>
      <c r="N27" s="198">
        <v>14.4</v>
      </c>
      <c r="O27" s="198">
        <v>48.76</v>
      </c>
      <c r="P27" s="198">
        <v>49.64</v>
      </c>
      <c r="Q27" s="198">
        <v>3.19</v>
      </c>
      <c r="R27" s="198">
        <v>6.19</v>
      </c>
      <c r="S27" s="198">
        <v>4.91</v>
      </c>
      <c r="T27" s="198">
        <v>0</v>
      </c>
      <c r="U27" s="198">
        <v>234.19</v>
      </c>
      <c r="V27" s="198">
        <v>5.0999999999999996</v>
      </c>
      <c r="W27" s="198">
        <v>10.89</v>
      </c>
      <c r="X27" s="198">
        <v>24.18</v>
      </c>
      <c r="Y27" s="198">
        <v>0</v>
      </c>
      <c r="Z27">
        <v>0</v>
      </c>
      <c r="AA27" s="198">
        <v>8.58</v>
      </c>
      <c r="AB27" s="198">
        <v>0</v>
      </c>
      <c r="AC27" s="198">
        <v>0</v>
      </c>
      <c r="AD27" s="198">
        <v>0</v>
      </c>
      <c r="AE27" s="198">
        <v>25.14</v>
      </c>
      <c r="AF27" s="198">
        <v>0</v>
      </c>
      <c r="AG27" s="198">
        <v>0</v>
      </c>
      <c r="AH27" s="198">
        <v>0</v>
      </c>
      <c r="AI27" s="198">
        <v>57.6</v>
      </c>
      <c r="AJ27" s="198">
        <v>0</v>
      </c>
      <c r="AK27" s="198">
        <v>0</v>
      </c>
      <c r="AL27" s="198">
        <v>0</v>
      </c>
      <c r="AM27" s="198">
        <v>50</v>
      </c>
      <c r="AN27" s="198">
        <v>0</v>
      </c>
      <c r="AO27">
        <v>0</v>
      </c>
      <c r="AP27" s="198">
        <v>59.16</v>
      </c>
      <c r="AQ27" s="198">
        <v>18.86</v>
      </c>
      <c r="AR27" s="198">
        <v>0.45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158.88999999999999</v>
      </c>
      <c r="L28" s="198">
        <v>63.14</v>
      </c>
      <c r="M28" s="198">
        <v>0</v>
      </c>
      <c r="N28" s="198">
        <v>14.4</v>
      </c>
      <c r="O28" s="198">
        <v>48.76</v>
      </c>
      <c r="P28" s="198">
        <v>49.64</v>
      </c>
      <c r="Q28" s="198">
        <v>3.19</v>
      </c>
      <c r="R28" s="198">
        <v>6.19</v>
      </c>
      <c r="S28" s="198">
        <v>4.91</v>
      </c>
      <c r="T28" s="198">
        <v>0</v>
      </c>
      <c r="U28" s="198">
        <v>234.19</v>
      </c>
      <c r="V28" s="198">
        <v>5.0999999999999996</v>
      </c>
      <c r="W28" s="198">
        <v>10.89</v>
      </c>
      <c r="X28" s="198">
        <v>24.18</v>
      </c>
      <c r="Y28" s="198">
        <v>0</v>
      </c>
      <c r="Z28">
        <v>0</v>
      </c>
      <c r="AA28" s="198">
        <v>8.58</v>
      </c>
      <c r="AB28" s="198">
        <v>0</v>
      </c>
      <c r="AC28" s="198">
        <v>0</v>
      </c>
      <c r="AD28" s="198">
        <v>0</v>
      </c>
      <c r="AE28" s="198">
        <v>24.81</v>
      </c>
      <c r="AF28" s="198">
        <v>0</v>
      </c>
      <c r="AG28" s="198">
        <v>0</v>
      </c>
      <c r="AH28" s="198">
        <v>0</v>
      </c>
      <c r="AI28" s="198">
        <v>57.6</v>
      </c>
      <c r="AJ28" s="198">
        <v>0</v>
      </c>
      <c r="AK28" s="198">
        <v>0</v>
      </c>
      <c r="AL28" s="198">
        <v>0</v>
      </c>
      <c r="AM28" s="198">
        <v>50</v>
      </c>
      <c r="AN28" s="198">
        <v>0</v>
      </c>
      <c r="AO28">
        <v>0</v>
      </c>
      <c r="AP28" s="198">
        <v>59.16</v>
      </c>
      <c r="AQ28" s="198">
        <v>18.86</v>
      </c>
      <c r="AR28" s="198">
        <v>0.93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158.88999999999999</v>
      </c>
      <c r="L29" s="198">
        <v>63.14</v>
      </c>
      <c r="M29" s="198">
        <v>0</v>
      </c>
      <c r="N29" s="198">
        <v>14.4</v>
      </c>
      <c r="O29" s="198">
        <v>48.76</v>
      </c>
      <c r="P29" s="198">
        <v>49.64</v>
      </c>
      <c r="Q29" s="198">
        <v>3.19</v>
      </c>
      <c r="R29" s="198">
        <v>6.19</v>
      </c>
      <c r="S29" s="198">
        <v>4.91</v>
      </c>
      <c r="T29" s="198">
        <v>0</v>
      </c>
      <c r="U29" s="198">
        <v>234.19</v>
      </c>
      <c r="V29" s="198">
        <v>5.0999999999999996</v>
      </c>
      <c r="W29" s="198">
        <v>10.89</v>
      </c>
      <c r="X29" s="198">
        <v>24.18</v>
      </c>
      <c r="Y29" s="198">
        <v>0</v>
      </c>
      <c r="Z29">
        <v>0</v>
      </c>
      <c r="AA29" s="198">
        <v>8.58</v>
      </c>
      <c r="AB29" s="198">
        <v>0</v>
      </c>
      <c r="AC29" s="198">
        <v>0</v>
      </c>
      <c r="AD29" s="198">
        <v>0</v>
      </c>
      <c r="AE29" s="198">
        <v>24.81</v>
      </c>
      <c r="AF29" s="198">
        <v>0</v>
      </c>
      <c r="AG29" s="198">
        <v>0</v>
      </c>
      <c r="AH29" s="198">
        <v>0</v>
      </c>
      <c r="AI29" s="198">
        <v>57.6</v>
      </c>
      <c r="AJ29" s="198">
        <v>0</v>
      </c>
      <c r="AK29" s="198">
        <v>0</v>
      </c>
      <c r="AL29" s="198">
        <v>0</v>
      </c>
      <c r="AM29" s="198">
        <v>50</v>
      </c>
      <c r="AN29" s="198">
        <v>0</v>
      </c>
      <c r="AO29">
        <v>0</v>
      </c>
      <c r="AP29" s="198">
        <v>59.16</v>
      </c>
      <c r="AQ29" s="198">
        <v>18.86</v>
      </c>
      <c r="AR29" s="198">
        <v>3.71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158.88999999999999</v>
      </c>
      <c r="L30" s="198">
        <v>63.14</v>
      </c>
      <c r="M30" s="198">
        <v>0</v>
      </c>
      <c r="N30" s="198">
        <v>14.4</v>
      </c>
      <c r="O30" s="198">
        <v>48.76</v>
      </c>
      <c r="P30" s="198">
        <v>49.64</v>
      </c>
      <c r="Q30" s="198">
        <v>3.19</v>
      </c>
      <c r="R30" s="198">
        <v>6.19</v>
      </c>
      <c r="S30" s="198">
        <v>4.91</v>
      </c>
      <c r="T30" s="198">
        <v>0</v>
      </c>
      <c r="U30" s="198">
        <v>234.19</v>
      </c>
      <c r="V30" s="198">
        <v>5.0999999999999996</v>
      </c>
      <c r="W30" s="198">
        <v>10.89</v>
      </c>
      <c r="X30" s="198">
        <v>24.18</v>
      </c>
      <c r="Y30" s="198">
        <v>0</v>
      </c>
      <c r="Z30">
        <v>0</v>
      </c>
      <c r="AA30" s="198">
        <v>8.58</v>
      </c>
      <c r="AB30" s="198">
        <v>0</v>
      </c>
      <c r="AC30" s="198">
        <v>0</v>
      </c>
      <c r="AD30" s="198">
        <v>0</v>
      </c>
      <c r="AE30" s="198">
        <v>24.81</v>
      </c>
      <c r="AF30" s="198">
        <v>0</v>
      </c>
      <c r="AG30" s="198">
        <v>0</v>
      </c>
      <c r="AH30" s="198">
        <v>0</v>
      </c>
      <c r="AI30" s="198">
        <v>57.6</v>
      </c>
      <c r="AJ30" s="198">
        <v>0</v>
      </c>
      <c r="AK30" s="198">
        <v>0</v>
      </c>
      <c r="AL30" s="198">
        <v>0</v>
      </c>
      <c r="AM30" s="198">
        <v>50</v>
      </c>
      <c r="AN30" s="198">
        <v>0</v>
      </c>
      <c r="AO30">
        <v>0</v>
      </c>
      <c r="AP30" s="198">
        <v>59.16</v>
      </c>
      <c r="AQ30" s="198">
        <v>18.86</v>
      </c>
      <c r="AR30" s="198">
        <v>11.83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164.16</v>
      </c>
      <c r="L31" s="198">
        <v>63.14</v>
      </c>
      <c r="M31" s="198">
        <v>0</v>
      </c>
      <c r="N31" s="198">
        <v>14.4</v>
      </c>
      <c r="O31" s="198">
        <v>48.76</v>
      </c>
      <c r="P31" s="198">
        <v>49.64</v>
      </c>
      <c r="Q31" s="198">
        <v>3.19</v>
      </c>
      <c r="R31" s="198">
        <v>6.19</v>
      </c>
      <c r="S31" s="198">
        <v>4.91</v>
      </c>
      <c r="T31" s="198">
        <v>0</v>
      </c>
      <c r="U31" s="198">
        <v>234.19</v>
      </c>
      <c r="V31" s="198">
        <v>5.0999999999999996</v>
      </c>
      <c r="W31" s="198">
        <v>10.89</v>
      </c>
      <c r="X31" s="198">
        <v>24.18</v>
      </c>
      <c r="Y31" s="198">
        <v>0</v>
      </c>
      <c r="Z31">
        <v>0</v>
      </c>
      <c r="AA31" s="198">
        <v>8.58</v>
      </c>
      <c r="AB31" s="198">
        <v>0</v>
      </c>
      <c r="AC31" s="198">
        <v>0</v>
      </c>
      <c r="AD31" s="198">
        <v>0</v>
      </c>
      <c r="AE31" s="198">
        <v>24.81</v>
      </c>
      <c r="AF31" s="198">
        <v>0</v>
      </c>
      <c r="AG31" s="198">
        <v>0</v>
      </c>
      <c r="AH31" s="198">
        <v>0</v>
      </c>
      <c r="AI31" s="198">
        <v>57.6</v>
      </c>
      <c r="AJ31" s="198">
        <v>0</v>
      </c>
      <c r="AK31" s="198">
        <v>0</v>
      </c>
      <c r="AL31" s="198">
        <v>0</v>
      </c>
      <c r="AM31" s="198">
        <v>50</v>
      </c>
      <c r="AN31" s="198">
        <v>0</v>
      </c>
      <c r="AO31">
        <v>0</v>
      </c>
      <c r="AP31" s="198">
        <v>59.16</v>
      </c>
      <c r="AQ31" s="198">
        <v>18.86</v>
      </c>
      <c r="AR31" s="198">
        <v>15.85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158.88999999999999</v>
      </c>
      <c r="L32" s="198">
        <v>63.14</v>
      </c>
      <c r="M32" s="198">
        <v>0</v>
      </c>
      <c r="N32" s="198">
        <v>14.4</v>
      </c>
      <c r="O32" s="198">
        <v>48.76</v>
      </c>
      <c r="P32" s="198">
        <v>49.64</v>
      </c>
      <c r="Q32" s="198">
        <v>3.19</v>
      </c>
      <c r="R32" s="198">
        <v>6.19</v>
      </c>
      <c r="S32" s="198">
        <v>4.91</v>
      </c>
      <c r="T32" s="198">
        <v>0</v>
      </c>
      <c r="U32" s="198">
        <v>234.19</v>
      </c>
      <c r="V32" s="198">
        <v>5.0999999999999996</v>
      </c>
      <c r="W32" s="198">
        <v>10.89</v>
      </c>
      <c r="X32" s="198">
        <v>24.18</v>
      </c>
      <c r="Y32" s="198">
        <v>0</v>
      </c>
      <c r="Z32">
        <v>0</v>
      </c>
      <c r="AA32" s="198">
        <v>8.58</v>
      </c>
      <c r="AB32" s="198">
        <v>0</v>
      </c>
      <c r="AC32" s="198">
        <v>0</v>
      </c>
      <c r="AD32" s="198">
        <v>0</v>
      </c>
      <c r="AE32" s="198">
        <v>24.81</v>
      </c>
      <c r="AF32" s="198">
        <v>0</v>
      </c>
      <c r="AG32" s="198">
        <v>0</v>
      </c>
      <c r="AH32" s="198">
        <v>0</v>
      </c>
      <c r="AI32" s="198">
        <v>57.6</v>
      </c>
      <c r="AJ32" s="198">
        <v>0</v>
      </c>
      <c r="AK32" s="198">
        <v>0</v>
      </c>
      <c r="AL32" s="198">
        <v>0</v>
      </c>
      <c r="AM32" s="198">
        <v>50</v>
      </c>
      <c r="AN32" s="198">
        <v>0</v>
      </c>
      <c r="AO32">
        <v>0</v>
      </c>
      <c r="AP32" s="198">
        <v>59.16</v>
      </c>
      <c r="AQ32" s="198">
        <v>18.86</v>
      </c>
      <c r="AR32" s="198">
        <v>16.850000000000001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158.88999999999999</v>
      </c>
      <c r="L33" s="198">
        <v>63.14</v>
      </c>
      <c r="M33" s="198">
        <v>0</v>
      </c>
      <c r="N33" s="198">
        <v>14.4</v>
      </c>
      <c r="O33" s="198">
        <v>48.76</v>
      </c>
      <c r="P33" s="198">
        <v>49.64</v>
      </c>
      <c r="Q33" s="198">
        <v>3.19</v>
      </c>
      <c r="R33" s="198">
        <v>6.19</v>
      </c>
      <c r="S33" s="198">
        <v>4.91</v>
      </c>
      <c r="T33" s="198">
        <v>0</v>
      </c>
      <c r="U33" s="198">
        <v>234.19</v>
      </c>
      <c r="V33" s="198">
        <v>5.0999999999999996</v>
      </c>
      <c r="W33" s="198">
        <v>10.89</v>
      </c>
      <c r="X33" s="198">
        <v>24.18</v>
      </c>
      <c r="Y33" s="198">
        <v>0</v>
      </c>
      <c r="Z33">
        <v>0</v>
      </c>
      <c r="AA33" s="198">
        <v>8.58</v>
      </c>
      <c r="AB33" s="198">
        <v>0</v>
      </c>
      <c r="AC33" s="198">
        <v>0</v>
      </c>
      <c r="AD33" s="198">
        <v>0</v>
      </c>
      <c r="AE33" s="198">
        <v>24.81</v>
      </c>
      <c r="AF33" s="198">
        <v>0</v>
      </c>
      <c r="AG33" s="198">
        <v>0</v>
      </c>
      <c r="AH33" s="198">
        <v>0</v>
      </c>
      <c r="AI33" s="198">
        <v>57.6</v>
      </c>
      <c r="AJ33" s="198">
        <v>0</v>
      </c>
      <c r="AK33" s="198">
        <v>0</v>
      </c>
      <c r="AL33" s="198">
        <v>0</v>
      </c>
      <c r="AM33" s="198">
        <v>50</v>
      </c>
      <c r="AN33" s="198">
        <v>0</v>
      </c>
      <c r="AO33">
        <v>0</v>
      </c>
      <c r="AP33" s="198">
        <v>59.16</v>
      </c>
      <c r="AQ33" s="198">
        <v>18.86</v>
      </c>
      <c r="AR33" s="198">
        <v>18.850000000000001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158.88999999999999</v>
      </c>
      <c r="L34" s="198">
        <v>63.14</v>
      </c>
      <c r="M34" s="198">
        <v>0</v>
      </c>
      <c r="N34" s="198">
        <v>14.4</v>
      </c>
      <c r="O34" s="198">
        <v>48.76</v>
      </c>
      <c r="P34" s="198">
        <v>49.64</v>
      </c>
      <c r="Q34" s="198">
        <v>3.19</v>
      </c>
      <c r="R34" s="198">
        <v>6.19</v>
      </c>
      <c r="S34" s="198">
        <v>4.91</v>
      </c>
      <c r="T34" s="198">
        <v>0</v>
      </c>
      <c r="U34" s="198">
        <v>234.19</v>
      </c>
      <c r="V34" s="198">
        <v>5.0999999999999996</v>
      </c>
      <c r="W34" s="198">
        <v>10.89</v>
      </c>
      <c r="X34" s="198">
        <v>24.18</v>
      </c>
      <c r="Y34" s="198">
        <v>0</v>
      </c>
      <c r="Z34">
        <v>0</v>
      </c>
      <c r="AA34" s="198">
        <v>8.58</v>
      </c>
      <c r="AB34" s="198">
        <v>0</v>
      </c>
      <c r="AC34" s="198">
        <v>0</v>
      </c>
      <c r="AD34" s="198">
        <v>0</v>
      </c>
      <c r="AE34" s="198">
        <v>24.81</v>
      </c>
      <c r="AF34" s="198">
        <v>0</v>
      </c>
      <c r="AG34" s="198">
        <v>0</v>
      </c>
      <c r="AH34" s="198">
        <v>0</v>
      </c>
      <c r="AI34" s="198">
        <v>48</v>
      </c>
      <c r="AJ34" s="198">
        <v>0</v>
      </c>
      <c r="AK34" s="198">
        <v>0</v>
      </c>
      <c r="AL34" s="198">
        <v>0</v>
      </c>
      <c r="AM34" s="198">
        <v>50</v>
      </c>
      <c r="AN34" s="198">
        <v>0</v>
      </c>
      <c r="AO34">
        <v>0</v>
      </c>
      <c r="AP34" s="198">
        <v>59.16</v>
      </c>
      <c r="AQ34" s="198">
        <v>18.86</v>
      </c>
      <c r="AR34" s="198">
        <v>18.850000000000001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164.16</v>
      </c>
      <c r="L35" s="198">
        <v>65.23</v>
      </c>
      <c r="M35" s="198">
        <v>0</v>
      </c>
      <c r="N35" s="198">
        <v>14.4</v>
      </c>
      <c r="O35" s="198">
        <v>48.76</v>
      </c>
      <c r="P35" s="198">
        <v>49.64</v>
      </c>
      <c r="Q35" s="198">
        <v>1.94</v>
      </c>
      <c r="R35" s="198">
        <v>6.19</v>
      </c>
      <c r="S35" s="198">
        <v>2.9</v>
      </c>
      <c r="T35" s="198">
        <v>0</v>
      </c>
      <c r="U35" s="198">
        <v>234.19</v>
      </c>
      <c r="V35" s="198">
        <v>5.0999999999999996</v>
      </c>
      <c r="W35" s="198">
        <v>10.89</v>
      </c>
      <c r="X35" s="198">
        <v>24.18</v>
      </c>
      <c r="Y35" s="198">
        <v>0</v>
      </c>
      <c r="Z35">
        <v>0</v>
      </c>
      <c r="AA35" s="198">
        <v>8.58</v>
      </c>
      <c r="AB35" s="198">
        <v>0</v>
      </c>
      <c r="AC35" s="198">
        <v>0</v>
      </c>
      <c r="AD35" s="198">
        <v>0</v>
      </c>
      <c r="AE35" s="198">
        <v>24.81</v>
      </c>
      <c r="AF35" s="198">
        <v>0</v>
      </c>
      <c r="AG35" s="198">
        <v>0</v>
      </c>
      <c r="AH35" s="198">
        <v>0</v>
      </c>
      <c r="AI35" s="198">
        <v>48</v>
      </c>
      <c r="AJ35" s="198">
        <v>0</v>
      </c>
      <c r="AK35" s="198">
        <v>0</v>
      </c>
      <c r="AL35" s="198">
        <v>0</v>
      </c>
      <c r="AM35" s="198">
        <v>50</v>
      </c>
      <c r="AN35" s="198">
        <v>0</v>
      </c>
      <c r="AO35">
        <v>0</v>
      </c>
      <c r="AP35" s="198">
        <v>59.16</v>
      </c>
      <c r="AQ35" s="198">
        <v>18.86</v>
      </c>
      <c r="AR35" s="198">
        <v>18.850000000000001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158.88999999999999</v>
      </c>
      <c r="L36" s="198">
        <v>46.83</v>
      </c>
      <c r="M36" s="198">
        <v>0</v>
      </c>
      <c r="N36" s="198">
        <v>14.4</v>
      </c>
      <c r="O36" s="198">
        <v>48.76</v>
      </c>
      <c r="P36" s="198">
        <v>49.64</v>
      </c>
      <c r="Q36" s="198">
        <v>1.94</v>
      </c>
      <c r="R36" s="198">
        <v>6.19</v>
      </c>
      <c r="S36" s="198">
        <v>2.9</v>
      </c>
      <c r="T36" s="198">
        <v>0</v>
      </c>
      <c r="U36" s="198">
        <v>234.19</v>
      </c>
      <c r="V36" s="198">
        <v>5.0999999999999996</v>
      </c>
      <c r="W36" s="198">
        <v>10.89</v>
      </c>
      <c r="X36" s="198">
        <v>24.18</v>
      </c>
      <c r="Y36" s="198">
        <v>0</v>
      </c>
      <c r="Z36">
        <v>0</v>
      </c>
      <c r="AA36" s="198">
        <v>8.58</v>
      </c>
      <c r="AB36" s="198">
        <v>0</v>
      </c>
      <c r="AC36" s="198">
        <v>0</v>
      </c>
      <c r="AD36" s="198">
        <v>0</v>
      </c>
      <c r="AE36" s="198">
        <v>24.81</v>
      </c>
      <c r="AF36" s="198">
        <v>0</v>
      </c>
      <c r="AG36" s="198">
        <v>0</v>
      </c>
      <c r="AH36" s="198">
        <v>0</v>
      </c>
      <c r="AI36" s="198">
        <v>48</v>
      </c>
      <c r="AJ36" s="198">
        <v>0</v>
      </c>
      <c r="AK36" s="198">
        <v>0</v>
      </c>
      <c r="AL36" s="198">
        <v>0</v>
      </c>
      <c r="AM36" s="198">
        <v>50</v>
      </c>
      <c r="AN36" s="198">
        <v>0</v>
      </c>
      <c r="AO36">
        <v>0</v>
      </c>
      <c r="AP36" s="198">
        <v>59.16</v>
      </c>
      <c r="AQ36" s="198">
        <v>18.86</v>
      </c>
      <c r="AR36" s="198">
        <v>18.850000000000001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158.88999999999999</v>
      </c>
      <c r="L37" s="198">
        <v>35.049999999999997</v>
      </c>
      <c r="M37" s="198">
        <v>0</v>
      </c>
      <c r="N37" s="198">
        <v>14.4</v>
      </c>
      <c r="O37" s="198">
        <v>48.76</v>
      </c>
      <c r="P37" s="198">
        <v>49.64</v>
      </c>
      <c r="Q37" s="198">
        <v>1.94</v>
      </c>
      <c r="R37" s="198">
        <v>6.4</v>
      </c>
      <c r="S37" s="198">
        <v>2.9</v>
      </c>
      <c r="T37" s="198">
        <v>0</v>
      </c>
      <c r="U37" s="198">
        <v>228.11</v>
      </c>
      <c r="V37" s="198">
        <v>5.0999999999999996</v>
      </c>
      <c r="W37" s="198">
        <v>10.89</v>
      </c>
      <c r="X37" s="198">
        <v>24.18</v>
      </c>
      <c r="Y37" s="198">
        <v>0</v>
      </c>
      <c r="Z37">
        <v>0</v>
      </c>
      <c r="AA37" s="198">
        <v>8.58</v>
      </c>
      <c r="AB37" s="198">
        <v>0</v>
      </c>
      <c r="AC37" s="198">
        <v>0</v>
      </c>
      <c r="AD37" s="198">
        <v>0</v>
      </c>
      <c r="AE37" s="198">
        <v>24.81</v>
      </c>
      <c r="AF37" s="198">
        <v>0</v>
      </c>
      <c r="AG37" s="198">
        <v>0</v>
      </c>
      <c r="AH37" s="198">
        <v>0</v>
      </c>
      <c r="AI37" s="198">
        <v>48</v>
      </c>
      <c r="AJ37" s="198">
        <v>0</v>
      </c>
      <c r="AK37" s="198">
        <v>0</v>
      </c>
      <c r="AL37" s="198">
        <v>0</v>
      </c>
      <c r="AM37" s="198">
        <v>50</v>
      </c>
      <c r="AN37" s="198">
        <v>0</v>
      </c>
      <c r="AO37">
        <v>0</v>
      </c>
      <c r="AP37" s="198">
        <v>59.16</v>
      </c>
      <c r="AQ37" s="198">
        <v>18.86</v>
      </c>
      <c r="AR37" s="198">
        <v>18.850000000000001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158.88999999999999</v>
      </c>
      <c r="L38" s="198">
        <v>20.329999999999998</v>
      </c>
      <c r="M38" s="198">
        <v>0</v>
      </c>
      <c r="N38" s="198">
        <v>14.4</v>
      </c>
      <c r="O38" s="198">
        <v>48.76</v>
      </c>
      <c r="P38" s="198">
        <v>49.64</v>
      </c>
      <c r="Q38" s="198">
        <v>1.94</v>
      </c>
      <c r="R38" s="198">
        <v>6.2</v>
      </c>
      <c r="S38" s="198">
        <v>2.9</v>
      </c>
      <c r="T38" s="198">
        <v>0</v>
      </c>
      <c r="U38" s="198">
        <v>228.11</v>
      </c>
      <c r="V38" s="198">
        <v>5.0999999999999996</v>
      </c>
      <c r="W38" s="198">
        <v>10.89</v>
      </c>
      <c r="X38" s="198">
        <v>24.18</v>
      </c>
      <c r="Y38" s="198">
        <v>0</v>
      </c>
      <c r="Z38">
        <v>0</v>
      </c>
      <c r="AA38" s="198">
        <v>8.58</v>
      </c>
      <c r="AB38" s="198">
        <v>0</v>
      </c>
      <c r="AC38" s="198">
        <v>0</v>
      </c>
      <c r="AD38" s="198">
        <v>0</v>
      </c>
      <c r="AE38" s="198">
        <v>24.81</v>
      </c>
      <c r="AF38" s="198">
        <v>0</v>
      </c>
      <c r="AG38" s="198">
        <v>0</v>
      </c>
      <c r="AH38" s="198">
        <v>0</v>
      </c>
      <c r="AI38" s="198">
        <v>48</v>
      </c>
      <c r="AJ38" s="198">
        <v>0</v>
      </c>
      <c r="AK38" s="198">
        <v>0</v>
      </c>
      <c r="AL38" s="198">
        <v>0</v>
      </c>
      <c r="AM38" s="198">
        <v>50</v>
      </c>
      <c r="AN38" s="198">
        <v>0</v>
      </c>
      <c r="AO38">
        <v>0</v>
      </c>
      <c r="AP38" s="198">
        <v>59.16</v>
      </c>
      <c r="AQ38" s="198">
        <v>18.86</v>
      </c>
      <c r="AR38" s="198">
        <v>19.75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88.13</v>
      </c>
      <c r="L39" s="198">
        <v>20.329999999999998</v>
      </c>
      <c r="M39" s="198">
        <v>0</v>
      </c>
      <c r="N39" s="198">
        <v>14.4</v>
      </c>
      <c r="O39" s="198">
        <v>48.76</v>
      </c>
      <c r="P39" s="198">
        <v>49.64</v>
      </c>
      <c r="Q39" s="198">
        <v>1.94</v>
      </c>
      <c r="R39" s="198">
        <v>2.9</v>
      </c>
      <c r="S39" s="198">
        <v>2.9</v>
      </c>
      <c r="T39" s="198">
        <v>0</v>
      </c>
      <c r="U39" s="198">
        <v>228.11</v>
      </c>
      <c r="V39" s="198">
        <v>0</v>
      </c>
      <c r="W39" s="198">
        <v>10.44</v>
      </c>
      <c r="X39" s="198">
        <v>24.18</v>
      </c>
      <c r="Y39" s="198">
        <v>0</v>
      </c>
      <c r="Z39">
        <v>0</v>
      </c>
      <c r="AA39" s="198">
        <v>8</v>
      </c>
      <c r="AB39" s="198">
        <v>0</v>
      </c>
      <c r="AC39" s="198">
        <v>0</v>
      </c>
      <c r="AD39" s="198">
        <v>0</v>
      </c>
      <c r="AE39" s="198">
        <v>24.81</v>
      </c>
      <c r="AF39" s="198">
        <v>0</v>
      </c>
      <c r="AG39" s="198">
        <v>0</v>
      </c>
      <c r="AH39" s="198">
        <v>0</v>
      </c>
      <c r="AI39" s="198">
        <v>48</v>
      </c>
      <c r="AJ39" s="198">
        <v>0</v>
      </c>
      <c r="AK39" s="198">
        <v>0</v>
      </c>
      <c r="AL39" s="198">
        <v>0</v>
      </c>
      <c r="AM39" s="198">
        <v>50</v>
      </c>
      <c r="AN39" s="198">
        <v>0</v>
      </c>
      <c r="AO39">
        <v>0</v>
      </c>
      <c r="AP39" s="198">
        <v>60.03</v>
      </c>
      <c r="AQ39" s="198">
        <v>19.12</v>
      </c>
      <c r="AR39" s="198">
        <v>19.75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87.11</v>
      </c>
      <c r="L40" s="198">
        <v>20.329999999999998</v>
      </c>
      <c r="M40" s="198">
        <v>0</v>
      </c>
      <c r="N40" s="198">
        <v>14.4</v>
      </c>
      <c r="O40" s="198">
        <v>48.76</v>
      </c>
      <c r="P40" s="198">
        <v>49.64</v>
      </c>
      <c r="Q40" s="198">
        <v>1.94</v>
      </c>
      <c r="R40" s="198">
        <v>2.9</v>
      </c>
      <c r="S40" s="198">
        <v>2.9</v>
      </c>
      <c r="T40" s="198">
        <v>0</v>
      </c>
      <c r="U40" s="198">
        <v>228.11</v>
      </c>
      <c r="V40" s="198">
        <v>0</v>
      </c>
      <c r="W40" s="198">
        <v>10.44</v>
      </c>
      <c r="X40" s="198">
        <v>24.18</v>
      </c>
      <c r="Y40" s="198">
        <v>0</v>
      </c>
      <c r="Z40">
        <v>0</v>
      </c>
      <c r="AA40" s="198">
        <v>8</v>
      </c>
      <c r="AB40" s="198">
        <v>0</v>
      </c>
      <c r="AC40" s="198">
        <v>0</v>
      </c>
      <c r="AD40" s="198">
        <v>0</v>
      </c>
      <c r="AE40" s="198">
        <v>24.81</v>
      </c>
      <c r="AF40" s="198">
        <v>0</v>
      </c>
      <c r="AG40" s="198">
        <v>0</v>
      </c>
      <c r="AH40" s="198">
        <v>0</v>
      </c>
      <c r="AI40" s="198">
        <v>48</v>
      </c>
      <c r="AJ40" s="198">
        <v>0</v>
      </c>
      <c r="AK40" s="198">
        <v>0</v>
      </c>
      <c r="AL40" s="198">
        <v>0</v>
      </c>
      <c r="AM40" s="198">
        <v>50</v>
      </c>
      <c r="AN40" s="198">
        <v>0</v>
      </c>
      <c r="AO40">
        <v>0</v>
      </c>
      <c r="AP40" s="198">
        <v>60.03</v>
      </c>
      <c r="AQ40" s="198">
        <v>19.12</v>
      </c>
      <c r="AR40" s="198">
        <v>23.75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101.63</v>
      </c>
      <c r="L41" s="198">
        <v>20.329999999999998</v>
      </c>
      <c r="M41" s="198">
        <v>0</v>
      </c>
      <c r="N41" s="198">
        <v>14.4</v>
      </c>
      <c r="O41" s="198">
        <v>48.76</v>
      </c>
      <c r="P41" s="198">
        <v>49.64</v>
      </c>
      <c r="Q41" s="198">
        <v>1.94</v>
      </c>
      <c r="R41" s="198">
        <v>2.9</v>
      </c>
      <c r="S41" s="198">
        <v>2.9</v>
      </c>
      <c r="T41" s="198">
        <v>0</v>
      </c>
      <c r="U41" s="198">
        <v>228.11</v>
      </c>
      <c r="V41" s="198">
        <v>0</v>
      </c>
      <c r="W41" s="198">
        <v>10.44</v>
      </c>
      <c r="X41" s="198">
        <v>24.18</v>
      </c>
      <c r="Y41" s="198">
        <v>0</v>
      </c>
      <c r="Z41">
        <v>0</v>
      </c>
      <c r="AA41" s="198">
        <v>8</v>
      </c>
      <c r="AB41" s="198">
        <v>0</v>
      </c>
      <c r="AC41" s="198">
        <v>0</v>
      </c>
      <c r="AD41" s="198">
        <v>0</v>
      </c>
      <c r="AE41" s="198">
        <v>24.81</v>
      </c>
      <c r="AF41" s="198">
        <v>0</v>
      </c>
      <c r="AG41" s="198">
        <v>0</v>
      </c>
      <c r="AH41" s="198">
        <v>0</v>
      </c>
      <c r="AI41" s="198">
        <v>48</v>
      </c>
      <c r="AJ41" s="198">
        <v>0</v>
      </c>
      <c r="AK41" s="198">
        <v>0</v>
      </c>
      <c r="AL41" s="198">
        <v>0</v>
      </c>
      <c r="AM41" s="198">
        <v>50</v>
      </c>
      <c r="AN41" s="198">
        <v>0</v>
      </c>
      <c r="AO41">
        <v>0</v>
      </c>
      <c r="AP41" s="198">
        <v>59.16</v>
      </c>
      <c r="AQ41" s="198">
        <v>18.86</v>
      </c>
      <c r="AR41" s="198">
        <v>23.75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87.11</v>
      </c>
      <c r="L42" s="198">
        <v>20.329999999999998</v>
      </c>
      <c r="M42" s="198">
        <v>0</v>
      </c>
      <c r="N42" s="198">
        <v>14.4</v>
      </c>
      <c r="O42" s="198">
        <v>48.76</v>
      </c>
      <c r="P42" s="198">
        <v>49.64</v>
      </c>
      <c r="Q42" s="198">
        <v>1.94</v>
      </c>
      <c r="R42" s="198">
        <v>2.9</v>
      </c>
      <c r="S42" s="198">
        <v>2.9</v>
      </c>
      <c r="T42" s="198">
        <v>0</v>
      </c>
      <c r="U42" s="198">
        <v>228.11</v>
      </c>
      <c r="V42" s="198">
        <v>0</v>
      </c>
      <c r="W42" s="198">
        <v>10.44</v>
      </c>
      <c r="X42" s="198">
        <v>24.18</v>
      </c>
      <c r="Y42" s="198">
        <v>0</v>
      </c>
      <c r="Z42">
        <v>0</v>
      </c>
      <c r="AA42" s="198">
        <v>8</v>
      </c>
      <c r="AB42" s="198">
        <v>0</v>
      </c>
      <c r="AC42" s="198">
        <v>0</v>
      </c>
      <c r="AD42" s="198">
        <v>0</v>
      </c>
      <c r="AE42" s="198">
        <v>24.81</v>
      </c>
      <c r="AF42" s="198">
        <v>0</v>
      </c>
      <c r="AG42" s="198">
        <v>0</v>
      </c>
      <c r="AH42" s="198">
        <v>0</v>
      </c>
      <c r="AI42" s="198">
        <v>48</v>
      </c>
      <c r="AJ42" s="198">
        <v>0</v>
      </c>
      <c r="AK42" s="198">
        <v>0</v>
      </c>
      <c r="AL42" s="198">
        <v>0</v>
      </c>
      <c r="AM42" s="198">
        <v>50</v>
      </c>
      <c r="AN42" s="198">
        <v>0</v>
      </c>
      <c r="AO42">
        <v>0</v>
      </c>
      <c r="AP42" s="198">
        <v>59.16</v>
      </c>
      <c r="AQ42" s="198">
        <v>18.86</v>
      </c>
      <c r="AR42" s="198">
        <v>23.75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87.11</v>
      </c>
      <c r="L43" s="198">
        <v>20.329999999999998</v>
      </c>
      <c r="M43" s="198">
        <v>0</v>
      </c>
      <c r="N43" s="198">
        <v>14.4</v>
      </c>
      <c r="O43" s="198">
        <v>48.76</v>
      </c>
      <c r="P43" s="198">
        <v>49.64</v>
      </c>
      <c r="Q43" s="198">
        <v>1.94</v>
      </c>
      <c r="R43" s="198">
        <v>2.81</v>
      </c>
      <c r="S43" s="198">
        <v>2.9</v>
      </c>
      <c r="T43" s="198">
        <v>0</v>
      </c>
      <c r="U43" s="198">
        <v>228.11</v>
      </c>
      <c r="V43" s="198">
        <v>0</v>
      </c>
      <c r="W43" s="198">
        <v>10.44</v>
      </c>
      <c r="X43" s="198">
        <v>24.18</v>
      </c>
      <c r="Y43" s="198">
        <v>0</v>
      </c>
      <c r="Z43">
        <v>0</v>
      </c>
      <c r="AA43" s="198">
        <v>8</v>
      </c>
      <c r="AB43" s="198">
        <v>0</v>
      </c>
      <c r="AC43" s="198">
        <v>0</v>
      </c>
      <c r="AD43" s="198">
        <v>0</v>
      </c>
      <c r="AE43" s="198">
        <v>24.81</v>
      </c>
      <c r="AF43" s="198">
        <v>0</v>
      </c>
      <c r="AG43" s="198">
        <v>0</v>
      </c>
      <c r="AH43" s="198">
        <v>0</v>
      </c>
      <c r="AI43" s="198">
        <v>48</v>
      </c>
      <c r="AJ43" s="198">
        <v>0</v>
      </c>
      <c r="AK43" s="198">
        <v>0</v>
      </c>
      <c r="AL43" s="198">
        <v>0</v>
      </c>
      <c r="AM43" s="198">
        <v>50</v>
      </c>
      <c r="AN43" s="198">
        <v>0</v>
      </c>
      <c r="AO43">
        <v>0</v>
      </c>
      <c r="AP43" s="198">
        <v>59.16</v>
      </c>
      <c r="AQ43" s="198">
        <v>9.68</v>
      </c>
      <c r="AR43" s="198">
        <v>23.75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87.11</v>
      </c>
      <c r="L44" s="198">
        <v>20.329999999999998</v>
      </c>
      <c r="M44" s="198">
        <v>0</v>
      </c>
      <c r="N44" s="198">
        <v>14.4</v>
      </c>
      <c r="O44" s="198">
        <v>48.76</v>
      </c>
      <c r="P44" s="198">
        <v>49.64</v>
      </c>
      <c r="Q44" s="198">
        <v>1.94</v>
      </c>
      <c r="R44" s="198">
        <v>2.81</v>
      </c>
      <c r="S44" s="198">
        <v>2.9</v>
      </c>
      <c r="T44" s="198">
        <v>0</v>
      </c>
      <c r="U44" s="198">
        <v>228.11</v>
      </c>
      <c r="V44" s="198">
        <v>0</v>
      </c>
      <c r="W44" s="198">
        <v>10.44</v>
      </c>
      <c r="X44" s="198">
        <v>24.18</v>
      </c>
      <c r="Y44" s="198">
        <v>0</v>
      </c>
      <c r="Z44">
        <v>0</v>
      </c>
      <c r="AA44" s="198">
        <v>8</v>
      </c>
      <c r="AB44" s="198">
        <v>0</v>
      </c>
      <c r="AC44" s="198">
        <v>0</v>
      </c>
      <c r="AD44" s="198">
        <v>0</v>
      </c>
      <c r="AE44" s="198">
        <v>24.81</v>
      </c>
      <c r="AF44" s="198">
        <v>0</v>
      </c>
      <c r="AG44" s="198">
        <v>0</v>
      </c>
      <c r="AH44" s="198">
        <v>0</v>
      </c>
      <c r="AI44" s="198">
        <v>48</v>
      </c>
      <c r="AJ44" s="198">
        <v>0</v>
      </c>
      <c r="AK44" s="198">
        <v>0</v>
      </c>
      <c r="AL44" s="198">
        <v>0</v>
      </c>
      <c r="AM44" s="198">
        <v>50</v>
      </c>
      <c r="AN44" s="198">
        <v>0</v>
      </c>
      <c r="AO44">
        <v>0</v>
      </c>
      <c r="AP44" s="198">
        <v>59.16</v>
      </c>
      <c r="AQ44" s="198">
        <v>9.68</v>
      </c>
      <c r="AR44" s="198">
        <v>23.75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87.11</v>
      </c>
      <c r="L45" s="198">
        <v>20.329999999999998</v>
      </c>
      <c r="M45" s="198">
        <v>0</v>
      </c>
      <c r="N45" s="198">
        <v>14.4</v>
      </c>
      <c r="O45" s="198">
        <v>48.76</v>
      </c>
      <c r="P45" s="198">
        <v>49.64</v>
      </c>
      <c r="Q45" s="198">
        <v>1.94</v>
      </c>
      <c r="R45" s="198">
        <v>2.81</v>
      </c>
      <c r="S45" s="198">
        <v>2.9</v>
      </c>
      <c r="T45" s="198">
        <v>0</v>
      </c>
      <c r="U45" s="198">
        <v>228.11</v>
      </c>
      <c r="V45" s="198">
        <v>0</v>
      </c>
      <c r="W45" s="198">
        <v>5.81</v>
      </c>
      <c r="X45" s="198">
        <v>19.36</v>
      </c>
      <c r="Y45" s="198">
        <v>0</v>
      </c>
      <c r="Z45">
        <v>0</v>
      </c>
      <c r="AA45" s="198">
        <v>8</v>
      </c>
      <c r="AB45" s="198">
        <v>0</v>
      </c>
      <c r="AC45" s="198">
        <v>0</v>
      </c>
      <c r="AD45" s="198">
        <v>0</v>
      </c>
      <c r="AE45" s="198">
        <v>24.81</v>
      </c>
      <c r="AF45" s="198">
        <v>0</v>
      </c>
      <c r="AG45" s="198">
        <v>0</v>
      </c>
      <c r="AH45" s="198">
        <v>0</v>
      </c>
      <c r="AI45" s="198">
        <v>48</v>
      </c>
      <c r="AJ45" s="198">
        <v>0</v>
      </c>
      <c r="AK45" s="198">
        <v>0</v>
      </c>
      <c r="AL45" s="198">
        <v>0</v>
      </c>
      <c r="AM45" s="198">
        <v>50</v>
      </c>
      <c r="AN45" s="198">
        <v>0</v>
      </c>
      <c r="AO45">
        <v>0</v>
      </c>
      <c r="AP45" s="198">
        <v>29.04</v>
      </c>
      <c r="AQ45" s="198">
        <v>9.68</v>
      </c>
      <c r="AR45" s="198">
        <v>23.75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87.11</v>
      </c>
      <c r="L46" s="198">
        <v>20.329999999999998</v>
      </c>
      <c r="M46" s="198">
        <v>0</v>
      </c>
      <c r="N46" s="198">
        <v>14.4</v>
      </c>
      <c r="O46" s="198">
        <v>48.76</v>
      </c>
      <c r="P46" s="198">
        <v>49.64</v>
      </c>
      <c r="Q46" s="198">
        <v>1.94</v>
      </c>
      <c r="R46" s="198">
        <v>2.81</v>
      </c>
      <c r="S46" s="198">
        <v>2.9</v>
      </c>
      <c r="T46" s="198">
        <v>0</v>
      </c>
      <c r="U46" s="198">
        <v>228.11</v>
      </c>
      <c r="V46" s="198">
        <v>0</v>
      </c>
      <c r="W46" s="198">
        <v>5.81</v>
      </c>
      <c r="X46" s="198">
        <v>19.36</v>
      </c>
      <c r="Y46" s="198">
        <v>0</v>
      </c>
      <c r="Z46">
        <v>0</v>
      </c>
      <c r="AA46" s="198">
        <v>8</v>
      </c>
      <c r="AB46" s="198">
        <v>0</v>
      </c>
      <c r="AC46" s="198">
        <v>0</v>
      </c>
      <c r="AD46" s="198">
        <v>0</v>
      </c>
      <c r="AE46" s="198">
        <v>24.81</v>
      </c>
      <c r="AF46" s="198">
        <v>0</v>
      </c>
      <c r="AG46" s="198">
        <v>0</v>
      </c>
      <c r="AH46" s="198">
        <v>0</v>
      </c>
      <c r="AI46" s="198">
        <v>48</v>
      </c>
      <c r="AJ46" s="198">
        <v>0</v>
      </c>
      <c r="AK46" s="198">
        <v>0</v>
      </c>
      <c r="AL46" s="198">
        <v>0</v>
      </c>
      <c r="AM46" s="198">
        <v>50</v>
      </c>
      <c r="AN46" s="198">
        <v>0</v>
      </c>
      <c r="AO46">
        <v>0</v>
      </c>
      <c r="AP46" s="198">
        <v>29.04</v>
      </c>
      <c r="AQ46" s="198">
        <v>9.68</v>
      </c>
      <c r="AR46" s="198">
        <v>23.75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87.11</v>
      </c>
      <c r="L47" s="198">
        <v>20.329999999999998</v>
      </c>
      <c r="M47" s="198">
        <v>0</v>
      </c>
      <c r="N47" s="198">
        <v>14.4</v>
      </c>
      <c r="O47" s="198">
        <v>48.76</v>
      </c>
      <c r="P47" s="198">
        <v>49.64</v>
      </c>
      <c r="Q47" s="198">
        <v>1.94</v>
      </c>
      <c r="R47" s="198">
        <v>2.81</v>
      </c>
      <c r="S47" s="198">
        <v>2.9</v>
      </c>
      <c r="T47" s="198">
        <v>0</v>
      </c>
      <c r="U47" s="198">
        <v>228.11</v>
      </c>
      <c r="V47" s="198">
        <v>0</v>
      </c>
      <c r="W47" s="198">
        <v>5.81</v>
      </c>
      <c r="X47" s="198">
        <v>19.36</v>
      </c>
      <c r="Y47" s="198">
        <v>0</v>
      </c>
      <c r="Z47">
        <v>0</v>
      </c>
      <c r="AA47" s="198">
        <v>8</v>
      </c>
      <c r="AB47" s="198">
        <v>0</v>
      </c>
      <c r="AC47" s="198">
        <v>0</v>
      </c>
      <c r="AD47" s="198">
        <v>0</v>
      </c>
      <c r="AE47" s="198">
        <v>24.81</v>
      </c>
      <c r="AF47" s="198">
        <v>0</v>
      </c>
      <c r="AG47" s="198">
        <v>0</v>
      </c>
      <c r="AH47" s="198">
        <v>0</v>
      </c>
      <c r="AI47" s="198">
        <v>48</v>
      </c>
      <c r="AJ47" s="198">
        <v>0</v>
      </c>
      <c r="AK47" s="198">
        <v>0</v>
      </c>
      <c r="AL47" s="198">
        <v>0</v>
      </c>
      <c r="AM47" s="198">
        <v>50</v>
      </c>
      <c r="AN47" s="198">
        <v>0</v>
      </c>
      <c r="AO47">
        <v>0</v>
      </c>
      <c r="AP47" s="198">
        <v>29.04</v>
      </c>
      <c r="AQ47" s="198">
        <v>9.68</v>
      </c>
      <c r="AR47" s="198">
        <v>23.75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87.11</v>
      </c>
      <c r="L48" s="198">
        <v>20.329999999999998</v>
      </c>
      <c r="M48" s="198">
        <v>0</v>
      </c>
      <c r="N48" s="198">
        <v>14.4</v>
      </c>
      <c r="O48" s="198">
        <v>48.76</v>
      </c>
      <c r="P48" s="198">
        <v>49.64</v>
      </c>
      <c r="Q48" s="198">
        <v>1.94</v>
      </c>
      <c r="R48" s="198">
        <v>2.81</v>
      </c>
      <c r="S48" s="198">
        <v>2.9</v>
      </c>
      <c r="T48" s="198">
        <v>0</v>
      </c>
      <c r="U48" s="198">
        <v>228.11</v>
      </c>
      <c r="V48" s="198">
        <v>0</v>
      </c>
      <c r="W48" s="198">
        <v>5.81</v>
      </c>
      <c r="X48" s="198">
        <v>19.36</v>
      </c>
      <c r="Y48" s="198">
        <v>0</v>
      </c>
      <c r="Z48">
        <v>0</v>
      </c>
      <c r="AA48" s="198">
        <v>8</v>
      </c>
      <c r="AB48" s="198">
        <v>0</v>
      </c>
      <c r="AC48" s="198">
        <v>0</v>
      </c>
      <c r="AD48" s="198">
        <v>0</v>
      </c>
      <c r="AE48" s="198">
        <v>24.81</v>
      </c>
      <c r="AF48" s="198">
        <v>0</v>
      </c>
      <c r="AG48" s="198">
        <v>0</v>
      </c>
      <c r="AH48" s="198">
        <v>0</v>
      </c>
      <c r="AI48" s="198">
        <v>48</v>
      </c>
      <c r="AJ48" s="198">
        <v>0</v>
      </c>
      <c r="AK48" s="198">
        <v>0</v>
      </c>
      <c r="AL48" s="198">
        <v>0</v>
      </c>
      <c r="AM48" s="198">
        <v>50</v>
      </c>
      <c r="AN48" s="198">
        <v>0</v>
      </c>
      <c r="AO48">
        <v>0</v>
      </c>
      <c r="AP48" s="198">
        <v>29.04</v>
      </c>
      <c r="AQ48" s="198">
        <v>9.68</v>
      </c>
      <c r="AR48" s="198">
        <v>23.75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87.11</v>
      </c>
      <c r="L49" s="198">
        <v>20.329999999999998</v>
      </c>
      <c r="M49" s="198">
        <v>0</v>
      </c>
      <c r="N49" s="198">
        <v>14.4</v>
      </c>
      <c r="O49" s="198">
        <v>48.76</v>
      </c>
      <c r="P49" s="198">
        <v>49.64</v>
      </c>
      <c r="Q49" s="198">
        <v>1.94</v>
      </c>
      <c r="R49" s="198">
        <v>2.81</v>
      </c>
      <c r="S49" s="198">
        <v>2.9</v>
      </c>
      <c r="T49" s="198">
        <v>0</v>
      </c>
      <c r="U49" s="198">
        <v>228.11</v>
      </c>
      <c r="V49" s="198">
        <v>0</v>
      </c>
      <c r="W49" s="198">
        <v>8.7100000000000009</v>
      </c>
      <c r="X49" s="198">
        <v>24.11</v>
      </c>
      <c r="Y49" s="198">
        <v>0</v>
      </c>
      <c r="Z49">
        <v>0</v>
      </c>
      <c r="AA49" s="198">
        <v>8</v>
      </c>
      <c r="AB49" s="198">
        <v>0</v>
      </c>
      <c r="AC49" s="198">
        <v>0</v>
      </c>
      <c r="AD49" s="198">
        <v>0</v>
      </c>
      <c r="AE49" s="198">
        <v>24.81</v>
      </c>
      <c r="AF49" s="198">
        <v>0</v>
      </c>
      <c r="AG49" s="198">
        <v>0</v>
      </c>
      <c r="AH49" s="198">
        <v>0</v>
      </c>
      <c r="AI49" s="198">
        <v>48</v>
      </c>
      <c r="AJ49" s="198">
        <v>0</v>
      </c>
      <c r="AK49" s="198">
        <v>0</v>
      </c>
      <c r="AL49" s="198">
        <v>0</v>
      </c>
      <c r="AM49" s="198">
        <v>50</v>
      </c>
      <c r="AN49" s="198">
        <v>0</v>
      </c>
      <c r="AO49">
        <v>0</v>
      </c>
      <c r="AP49" s="198">
        <v>59.16</v>
      </c>
      <c r="AQ49" s="198">
        <v>9.68</v>
      </c>
      <c r="AR49" s="198">
        <v>23.75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87.11</v>
      </c>
      <c r="L50" s="198">
        <v>20.329999999999998</v>
      </c>
      <c r="M50" s="198">
        <v>0</v>
      </c>
      <c r="N50" s="198">
        <v>14.4</v>
      </c>
      <c r="O50" s="198">
        <v>48.76</v>
      </c>
      <c r="P50" s="198">
        <v>49.64</v>
      </c>
      <c r="Q50" s="198">
        <v>1.94</v>
      </c>
      <c r="R50" s="198">
        <v>2.81</v>
      </c>
      <c r="S50" s="198">
        <v>2.9</v>
      </c>
      <c r="T50" s="198">
        <v>0</v>
      </c>
      <c r="U50" s="198">
        <v>228.11</v>
      </c>
      <c r="V50" s="198">
        <v>0</v>
      </c>
      <c r="W50" s="198">
        <v>10.44</v>
      </c>
      <c r="X50" s="198">
        <v>24.18</v>
      </c>
      <c r="Y50" s="198">
        <v>0</v>
      </c>
      <c r="Z50">
        <v>0</v>
      </c>
      <c r="AA50" s="198">
        <v>8</v>
      </c>
      <c r="AB50" s="198">
        <v>0</v>
      </c>
      <c r="AC50" s="198">
        <v>0</v>
      </c>
      <c r="AD50" s="198">
        <v>0</v>
      </c>
      <c r="AE50" s="198">
        <v>24.81</v>
      </c>
      <c r="AF50" s="198">
        <v>0</v>
      </c>
      <c r="AG50" s="198">
        <v>0</v>
      </c>
      <c r="AH50" s="198">
        <v>0</v>
      </c>
      <c r="AI50" s="198">
        <v>48</v>
      </c>
      <c r="AJ50" s="198">
        <v>0</v>
      </c>
      <c r="AK50" s="198">
        <v>0</v>
      </c>
      <c r="AL50" s="198">
        <v>0</v>
      </c>
      <c r="AM50" s="198">
        <v>50</v>
      </c>
      <c r="AN50" s="198">
        <v>0</v>
      </c>
      <c r="AO50">
        <v>0</v>
      </c>
      <c r="AP50" s="198">
        <v>59.16</v>
      </c>
      <c r="AQ50" s="198">
        <v>9.68</v>
      </c>
      <c r="AR50" s="198">
        <v>23.75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87.11</v>
      </c>
      <c r="L51" s="198">
        <v>20.329999999999998</v>
      </c>
      <c r="M51" s="198">
        <v>0</v>
      </c>
      <c r="N51" s="198">
        <v>14.4</v>
      </c>
      <c r="O51" s="198">
        <v>48.76</v>
      </c>
      <c r="P51" s="198">
        <v>49.64</v>
      </c>
      <c r="Q51" s="198">
        <v>1.94</v>
      </c>
      <c r="R51" s="198">
        <v>2.81</v>
      </c>
      <c r="S51" s="198">
        <v>2.9</v>
      </c>
      <c r="T51" s="198">
        <v>0</v>
      </c>
      <c r="U51" s="198">
        <v>228.11</v>
      </c>
      <c r="V51" s="198">
        <v>0</v>
      </c>
      <c r="W51" s="198">
        <v>10.44</v>
      </c>
      <c r="X51" s="198">
        <v>24.18</v>
      </c>
      <c r="Y51" s="198">
        <v>0</v>
      </c>
      <c r="Z51">
        <v>0</v>
      </c>
      <c r="AA51" s="198">
        <v>8</v>
      </c>
      <c r="AB51" s="198">
        <v>0</v>
      </c>
      <c r="AC51" s="198">
        <v>0</v>
      </c>
      <c r="AD51" s="198">
        <v>0</v>
      </c>
      <c r="AE51" s="198">
        <v>24.81</v>
      </c>
      <c r="AF51" s="198">
        <v>0</v>
      </c>
      <c r="AG51" s="198">
        <v>0</v>
      </c>
      <c r="AH51" s="198">
        <v>0</v>
      </c>
      <c r="AI51" s="198">
        <v>48</v>
      </c>
      <c r="AJ51" s="198">
        <v>0</v>
      </c>
      <c r="AK51" s="198">
        <v>0</v>
      </c>
      <c r="AL51" s="198">
        <v>0</v>
      </c>
      <c r="AM51" s="198">
        <v>50</v>
      </c>
      <c r="AN51" s="198">
        <v>0</v>
      </c>
      <c r="AO51">
        <v>0</v>
      </c>
      <c r="AP51" s="198">
        <v>61.12</v>
      </c>
      <c r="AQ51" s="198">
        <v>9.68</v>
      </c>
      <c r="AR51" s="198">
        <v>23.75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87.11</v>
      </c>
      <c r="L52" s="198">
        <v>20.329999999999998</v>
      </c>
      <c r="M52" s="198">
        <v>0</v>
      </c>
      <c r="N52" s="198">
        <v>14.4</v>
      </c>
      <c r="O52" s="198">
        <v>48.76</v>
      </c>
      <c r="P52" s="198">
        <v>49.64</v>
      </c>
      <c r="Q52" s="198">
        <v>1.94</v>
      </c>
      <c r="R52" s="198">
        <v>2.81</v>
      </c>
      <c r="S52" s="198">
        <v>2.9</v>
      </c>
      <c r="T52" s="198">
        <v>0</v>
      </c>
      <c r="U52" s="198">
        <v>228.11</v>
      </c>
      <c r="V52" s="198">
        <v>0</v>
      </c>
      <c r="W52" s="198">
        <v>10.44</v>
      </c>
      <c r="X52" s="198">
        <v>24.18</v>
      </c>
      <c r="Y52" s="198">
        <v>0</v>
      </c>
      <c r="Z52">
        <v>0</v>
      </c>
      <c r="AA52" s="198">
        <v>8</v>
      </c>
      <c r="AB52" s="198">
        <v>0</v>
      </c>
      <c r="AC52" s="198">
        <v>0</v>
      </c>
      <c r="AD52" s="198">
        <v>0</v>
      </c>
      <c r="AE52" s="198">
        <v>24.81</v>
      </c>
      <c r="AF52" s="198">
        <v>0</v>
      </c>
      <c r="AG52" s="198">
        <v>0</v>
      </c>
      <c r="AH52" s="198">
        <v>0</v>
      </c>
      <c r="AI52" s="198">
        <v>48</v>
      </c>
      <c r="AJ52" s="198">
        <v>0</v>
      </c>
      <c r="AK52" s="198">
        <v>0</v>
      </c>
      <c r="AL52" s="198">
        <v>0</v>
      </c>
      <c r="AM52" s="198">
        <v>50</v>
      </c>
      <c r="AN52" s="198">
        <v>0</v>
      </c>
      <c r="AO52">
        <v>0</v>
      </c>
      <c r="AP52" s="198">
        <v>61.12</v>
      </c>
      <c r="AQ52" s="198">
        <v>9.68</v>
      </c>
      <c r="AR52" s="198">
        <v>23.75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87.11</v>
      </c>
      <c r="L53" s="198">
        <v>20.329999999999998</v>
      </c>
      <c r="M53" s="198">
        <v>0</v>
      </c>
      <c r="N53" s="198">
        <v>14.4</v>
      </c>
      <c r="O53" s="198">
        <v>48.76</v>
      </c>
      <c r="P53" s="198">
        <v>49.64</v>
      </c>
      <c r="Q53" s="198">
        <v>1.94</v>
      </c>
      <c r="R53" s="198">
        <v>2.81</v>
      </c>
      <c r="S53" s="198">
        <v>2.9</v>
      </c>
      <c r="T53" s="198">
        <v>0</v>
      </c>
      <c r="U53" s="198">
        <v>228.11</v>
      </c>
      <c r="V53" s="198">
        <v>0</v>
      </c>
      <c r="W53" s="198">
        <v>10.44</v>
      </c>
      <c r="X53" s="198">
        <v>24.18</v>
      </c>
      <c r="Y53" s="198">
        <v>0</v>
      </c>
      <c r="Z53">
        <v>0</v>
      </c>
      <c r="AA53" s="198">
        <v>8</v>
      </c>
      <c r="AB53" s="198">
        <v>0</v>
      </c>
      <c r="AC53" s="198">
        <v>0</v>
      </c>
      <c r="AD53" s="198">
        <v>0</v>
      </c>
      <c r="AE53" s="198">
        <v>24.81</v>
      </c>
      <c r="AF53" s="198">
        <v>0</v>
      </c>
      <c r="AG53" s="198">
        <v>0</v>
      </c>
      <c r="AH53" s="198">
        <v>0</v>
      </c>
      <c r="AI53" s="198">
        <v>48</v>
      </c>
      <c r="AJ53" s="198">
        <v>0</v>
      </c>
      <c r="AK53" s="198">
        <v>0</v>
      </c>
      <c r="AL53" s="198">
        <v>0</v>
      </c>
      <c r="AM53" s="198">
        <v>50</v>
      </c>
      <c r="AN53" s="198">
        <v>0</v>
      </c>
      <c r="AO53">
        <v>0</v>
      </c>
      <c r="AP53" s="198">
        <v>61.12</v>
      </c>
      <c r="AQ53" s="198">
        <v>9.83</v>
      </c>
      <c r="AR53" s="198">
        <v>23.75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87.11</v>
      </c>
      <c r="L54" s="198">
        <v>20.329999999999998</v>
      </c>
      <c r="M54" s="198">
        <v>0</v>
      </c>
      <c r="N54" s="198">
        <v>14.4</v>
      </c>
      <c r="O54" s="198">
        <v>48.76</v>
      </c>
      <c r="P54" s="198">
        <v>49.64</v>
      </c>
      <c r="Q54" s="198">
        <v>1.94</v>
      </c>
      <c r="R54" s="198">
        <v>2.81</v>
      </c>
      <c r="S54" s="198">
        <v>2.9</v>
      </c>
      <c r="T54" s="198">
        <v>0</v>
      </c>
      <c r="U54" s="198">
        <v>228.11</v>
      </c>
      <c r="V54" s="198">
        <v>0</v>
      </c>
      <c r="W54" s="198">
        <v>5.81</v>
      </c>
      <c r="X54" s="198">
        <v>19.36</v>
      </c>
      <c r="Y54" s="198">
        <v>0</v>
      </c>
      <c r="Z54">
        <v>0</v>
      </c>
      <c r="AA54" s="198">
        <v>8</v>
      </c>
      <c r="AB54" s="198">
        <v>0</v>
      </c>
      <c r="AC54" s="198">
        <v>0</v>
      </c>
      <c r="AD54" s="198">
        <v>0</v>
      </c>
      <c r="AE54" s="198">
        <v>24.81</v>
      </c>
      <c r="AF54" s="198">
        <v>0</v>
      </c>
      <c r="AG54" s="198">
        <v>0</v>
      </c>
      <c r="AH54" s="198">
        <v>0</v>
      </c>
      <c r="AI54" s="198">
        <v>48</v>
      </c>
      <c r="AJ54" s="198">
        <v>0</v>
      </c>
      <c r="AK54" s="198">
        <v>0</v>
      </c>
      <c r="AL54" s="198">
        <v>0</v>
      </c>
      <c r="AM54" s="198">
        <v>50</v>
      </c>
      <c r="AN54" s="198">
        <v>0</v>
      </c>
      <c r="AO54">
        <v>0</v>
      </c>
      <c r="AP54" s="198">
        <v>31.19</v>
      </c>
      <c r="AQ54" s="198">
        <v>9.83</v>
      </c>
      <c r="AR54" s="198">
        <v>23.75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87.11</v>
      </c>
      <c r="L55" s="198">
        <v>20.329999999999998</v>
      </c>
      <c r="M55" s="198">
        <v>0</v>
      </c>
      <c r="N55" s="198">
        <v>14.4</v>
      </c>
      <c r="O55" s="198">
        <v>48.76</v>
      </c>
      <c r="P55" s="198">
        <v>49.64</v>
      </c>
      <c r="Q55" s="198">
        <v>1.94</v>
      </c>
      <c r="R55" s="198">
        <v>2.81</v>
      </c>
      <c r="S55" s="198">
        <v>2.9</v>
      </c>
      <c r="T55" s="198">
        <v>0</v>
      </c>
      <c r="U55" s="198">
        <v>228.11</v>
      </c>
      <c r="V55" s="198">
        <v>0</v>
      </c>
      <c r="W55" s="198">
        <v>5.81</v>
      </c>
      <c r="X55" s="198">
        <v>19.36</v>
      </c>
      <c r="Y55" s="198">
        <v>0</v>
      </c>
      <c r="Z55">
        <v>0</v>
      </c>
      <c r="AA55" s="198">
        <v>8</v>
      </c>
      <c r="AB55" s="198">
        <v>0</v>
      </c>
      <c r="AC55" s="198">
        <v>0</v>
      </c>
      <c r="AD55" s="198">
        <v>0</v>
      </c>
      <c r="AE55" s="198">
        <v>24.81</v>
      </c>
      <c r="AF55" s="198">
        <v>0</v>
      </c>
      <c r="AG55" s="198">
        <v>0</v>
      </c>
      <c r="AH55" s="198">
        <v>0</v>
      </c>
      <c r="AI55" s="198">
        <v>48</v>
      </c>
      <c r="AJ55" s="198">
        <v>0</v>
      </c>
      <c r="AK55" s="198">
        <v>0</v>
      </c>
      <c r="AL55" s="198">
        <v>0</v>
      </c>
      <c r="AM55" s="198">
        <v>50</v>
      </c>
      <c r="AN55" s="198">
        <v>0</v>
      </c>
      <c r="AO55">
        <v>0</v>
      </c>
      <c r="AP55" s="198">
        <v>29.04</v>
      </c>
      <c r="AQ55" s="198">
        <v>9.68</v>
      </c>
      <c r="AR55" s="198">
        <v>23.75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87.11</v>
      </c>
      <c r="L56" s="198">
        <v>20.329999999999998</v>
      </c>
      <c r="M56" s="198">
        <v>0</v>
      </c>
      <c r="N56" s="198">
        <v>14.4</v>
      </c>
      <c r="O56" s="198">
        <v>48.76</v>
      </c>
      <c r="P56" s="198">
        <v>49.64</v>
      </c>
      <c r="Q56" s="198">
        <v>1.94</v>
      </c>
      <c r="R56" s="198">
        <v>2.81</v>
      </c>
      <c r="S56" s="198">
        <v>2.9</v>
      </c>
      <c r="T56" s="198">
        <v>0</v>
      </c>
      <c r="U56" s="198">
        <v>228.11</v>
      </c>
      <c r="V56" s="198">
        <v>0</v>
      </c>
      <c r="W56" s="198">
        <v>5.81</v>
      </c>
      <c r="X56" s="198">
        <v>19.36</v>
      </c>
      <c r="Y56" s="198">
        <v>0</v>
      </c>
      <c r="Z56">
        <v>0</v>
      </c>
      <c r="AA56" s="198">
        <v>8</v>
      </c>
      <c r="AB56" s="198">
        <v>0</v>
      </c>
      <c r="AC56" s="198">
        <v>0</v>
      </c>
      <c r="AD56" s="198">
        <v>0</v>
      </c>
      <c r="AE56" s="198">
        <v>24.81</v>
      </c>
      <c r="AF56" s="198">
        <v>0</v>
      </c>
      <c r="AG56" s="198">
        <v>0</v>
      </c>
      <c r="AH56" s="198">
        <v>0</v>
      </c>
      <c r="AI56" s="198">
        <v>48</v>
      </c>
      <c r="AJ56" s="198">
        <v>0</v>
      </c>
      <c r="AK56" s="198">
        <v>0</v>
      </c>
      <c r="AL56" s="198">
        <v>0</v>
      </c>
      <c r="AM56" s="198">
        <v>50</v>
      </c>
      <c r="AN56" s="198">
        <v>0</v>
      </c>
      <c r="AO56">
        <v>0</v>
      </c>
      <c r="AP56" s="198">
        <v>29.04</v>
      </c>
      <c r="AQ56" s="198">
        <v>9.68</v>
      </c>
      <c r="AR56" s="198">
        <v>23.75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87.11</v>
      </c>
      <c r="L57" s="198">
        <v>20.329999999999998</v>
      </c>
      <c r="M57" s="198">
        <v>0</v>
      </c>
      <c r="N57" s="198">
        <v>14.4</v>
      </c>
      <c r="O57" s="198">
        <v>48.76</v>
      </c>
      <c r="P57" s="198">
        <v>49.64</v>
      </c>
      <c r="Q57" s="198">
        <v>1.94</v>
      </c>
      <c r="R57" s="198">
        <v>2.81</v>
      </c>
      <c r="S57" s="198">
        <v>2.9</v>
      </c>
      <c r="T57" s="198">
        <v>0</v>
      </c>
      <c r="U57" s="198">
        <v>228.11</v>
      </c>
      <c r="V57" s="198">
        <v>0</v>
      </c>
      <c r="W57" s="198">
        <v>5.81</v>
      </c>
      <c r="X57" s="198">
        <v>19.36</v>
      </c>
      <c r="Y57" s="198">
        <v>0</v>
      </c>
      <c r="Z57">
        <v>0</v>
      </c>
      <c r="AA57" s="198">
        <v>8</v>
      </c>
      <c r="AB57" s="198">
        <v>0</v>
      </c>
      <c r="AC57" s="198">
        <v>0</v>
      </c>
      <c r="AD57" s="198">
        <v>0</v>
      </c>
      <c r="AE57" s="198">
        <v>24.33</v>
      </c>
      <c r="AF57" s="198">
        <v>0</v>
      </c>
      <c r="AG57" s="198">
        <v>0</v>
      </c>
      <c r="AH57" s="198">
        <v>0</v>
      </c>
      <c r="AI57" s="198">
        <v>48</v>
      </c>
      <c r="AJ57" s="198">
        <v>0</v>
      </c>
      <c r="AK57" s="198">
        <v>0</v>
      </c>
      <c r="AL57" s="198">
        <v>0</v>
      </c>
      <c r="AM57" s="198">
        <v>50</v>
      </c>
      <c r="AN57" s="198">
        <v>0</v>
      </c>
      <c r="AO57">
        <v>0</v>
      </c>
      <c r="AP57" s="198">
        <v>29.04</v>
      </c>
      <c r="AQ57" s="198">
        <v>9.68</v>
      </c>
      <c r="AR57" s="198">
        <v>23.75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87.11</v>
      </c>
      <c r="L58" s="198">
        <v>20.329999999999998</v>
      </c>
      <c r="M58" s="198">
        <v>0</v>
      </c>
      <c r="N58" s="198">
        <v>14.4</v>
      </c>
      <c r="O58" s="198">
        <v>48.76</v>
      </c>
      <c r="P58" s="198">
        <v>49.64</v>
      </c>
      <c r="Q58" s="198">
        <v>1.94</v>
      </c>
      <c r="R58" s="198">
        <v>2.81</v>
      </c>
      <c r="S58" s="198">
        <v>2.9</v>
      </c>
      <c r="T58" s="198">
        <v>0</v>
      </c>
      <c r="U58" s="198">
        <v>228.11</v>
      </c>
      <c r="V58" s="198">
        <v>0</v>
      </c>
      <c r="W58" s="198">
        <v>5.81</v>
      </c>
      <c r="X58" s="198">
        <v>19.36</v>
      </c>
      <c r="Y58" s="198">
        <v>0</v>
      </c>
      <c r="Z58">
        <v>0</v>
      </c>
      <c r="AA58" s="198">
        <v>8</v>
      </c>
      <c r="AB58" s="198">
        <v>0</v>
      </c>
      <c r="AC58" s="198">
        <v>0</v>
      </c>
      <c r="AD58" s="198">
        <v>0</v>
      </c>
      <c r="AE58" s="198">
        <v>24.33</v>
      </c>
      <c r="AF58" s="198">
        <v>0</v>
      </c>
      <c r="AG58" s="198">
        <v>0</v>
      </c>
      <c r="AH58" s="198">
        <v>0</v>
      </c>
      <c r="AI58" s="198">
        <v>48</v>
      </c>
      <c r="AJ58" s="198">
        <v>0</v>
      </c>
      <c r="AK58" s="198">
        <v>0</v>
      </c>
      <c r="AL58" s="198">
        <v>0</v>
      </c>
      <c r="AM58" s="198">
        <v>50</v>
      </c>
      <c r="AN58" s="198">
        <v>0</v>
      </c>
      <c r="AO58">
        <v>0</v>
      </c>
      <c r="AP58" s="198">
        <v>29.04</v>
      </c>
      <c r="AQ58" s="198">
        <v>9.68</v>
      </c>
      <c r="AR58" s="198">
        <v>23.75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87.11</v>
      </c>
      <c r="L59" s="198">
        <v>20.329999999999998</v>
      </c>
      <c r="M59" s="198">
        <v>0</v>
      </c>
      <c r="N59" s="198">
        <v>14.4</v>
      </c>
      <c r="O59" s="198">
        <v>48.76</v>
      </c>
      <c r="P59" s="198">
        <v>49.64</v>
      </c>
      <c r="Q59" s="198">
        <v>1.94</v>
      </c>
      <c r="R59" s="198">
        <v>2.69</v>
      </c>
      <c r="S59" s="198">
        <v>2.9</v>
      </c>
      <c r="T59" s="198">
        <v>0</v>
      </c>
      <c r="U59" s="198">
        <v>231.91</v>
      </c>
      <c r="V59" s="198">
        <v>0</v>
      </c>
      <c r="W59" s="198">
        <v>5.81</v>
      </c>
      <c r="X59" s="198">
        <v>19.36</v>
      </c>
      <c r="Y59" s="198">
        <v>0</v>
      </c>
      <c r="Z59">
        <v>0</v>
      </c>
      <c r="AA59" s="198">
        <v>8</v>
      </c>
      <c r="AB59" s="198">
        <v>0</v>
      </c>
      <c r="AC59" s="198">
        <v>0</v>
      </c>
      <c r="AD59" s="198">
        <v>0</v>
      </c>
      <c r="AE59" s="198">
        <v>24.33</v>
      </c>
      <c r="AF59" s="198">
        <v>0</v>
      </c>
      <c r="AG59" s="198">
        <v>0</v>
      </c>
      <c r="AH59" s="198">
        <v>0</v>
      </c>
      <c r="AI59" s="198">
        <v>48</v>
      </c>
      <c r="AJ59" s="198">
        <v>0</v>
      </c>
      <c r="AK59" s="198">
        <v>0</v>
      </c>
      <c r="AL59" s="198">
        <v>0</v>
      </c>
      <c r="AM59" s="198">
        <v>50</v>
      </c>
      <c r="AN59" s="198">
        <v>0</v>
      </c>
      <c r="AO59">
        <v>0</v>
      </c>
      <c r="AP59" s="198">
        <v>29.04</v>
      </c>
      <c r="AQ59" s="198">
        <v>9.68</v>
      </c>
      <c r="AR59" s="198">
        <v>23.75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87.11</v>
      </c>
      <c r="L60" s="198">
        <v>20.329999999999998</v>
      </c>
      <c r="M60" s="198">
        <v>0</v>
      </c>
      <c r="N60" s="198">
        <v>14.4</v>
      </c>
      <c r="O60" s="198">
        <v>48.76</v>
      </c>
      <c r="P60" s="198">
        <v>49.64</v>
      </c>
      <c r="Q60" s="198">
        <v>1.94</v>
      </c>
      <c r="R60" s="198">
        <v>6.19</v>
      </c>
      <c r="S60" s="198">
        <v>2.9</v>
      </c>
      <c r="T60" s="198">
        <v>0</v>
      </c>
      <c r="U60" s="198">
        <v>231.91</v>
      </c>
      <c r="V60" s="198">
        <v>0</v>
      </c>
      <c r="W60" s="198">
        <v>10.43</v>
      </c>
      <c r="X60" s="198">
        <v>24.18</v>
      </c>
      <c r="Y60" s="198">
        <v>0</v>
      </c>
      <c r="Z60">
        <v>0</v>
      </c>
      <c r="AA60" s="198">
        <v>8</v>
      </c>
      <c r="AB60" s="198">
        <v>0</v>
      </c>
      <c r="AC60" s="198">
        <v>0</v>
      </c>
      <c r="AD60" s="198">
        <v>0</v>
      </c>
      <c r="AE60" s="198">
        <v>24.33</v>
      </c>
      <c r="AF60" s="198">
        <v>0</v>
      </c>
      <c r="AG60" s="198">
        <v>0</v>
      </c>
      <c r="AH60" s="198">
        <v>0</v>
      </c>
      <c r="AI60" s="198">
        <v>48</v>
      </c>
      <c r="AJ60" s="198">
        <v>0</v>
      </c>
      <c r="AK60" s="198">
        <v>0</v>
      </c>
      <c r="AL60" s="198">
        <v>0</v>
      </c>
      <c r="AM60" s="198">
        <v>50</v>
      </c>
      <c r="AN60" s="198">
        <v>0</v>
      </c>
      <c r="AO60">
        <v>0</v>
      </c>
      <c r="AP60" s="198">
        <v>59.16</v>
      </c>
      <c r="AQ60" s="198">
        <v>9.68</v>
      </c>
      <c r="AR60" s="198">
        <v>23.75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87.11</v>
      </c>
      <c r="L61" s="198">
        <v>20.329999999999998</v>
      </c>
      <c r="M61" s="198">
        <v>0</v>
      </c>
      <c r="N61" s="198">
        <v>14.4</v>
      </c>
      <c r="O61" s="198">
        <v>48.76</v>
      </c>
      <c r="P61" s="198">
        <v>49.64</v>
      </c>
      <c r="Q61" s="198">
        <v>1.94</v>
      </c>
      <c r="R61" s="198">
        <v>6.2</v>
      </c>
      <c r="S61" s="198">
        <v>2.9</v>
      </c>
      <c r="T61" s="198">
        <v>0</v>
      </c>
      <c r="U61" s="198">
        <v>231.91</v>
      </c>
      <c r="V61" s="198">
        <v>4.1399999999999997</v>
      </c>
      <c r="W61" s="198">
        <v>10.44</v>
      </c>
      <c r="X61" s="198">
        <v>24.18</v>
      </c>
      <c r="Y61" s="198">
        <v>0</v>
      </c>
      <c r="Z61">
        <v>0</v>
      </c>
      <c r="AA61" s="198">
        <v>8</v>
      </c>
      <c r="AB61" s="198">
        <v>0</v>
      </c>
      <c r="AC61" s="198">
        <v>0</v>
      </c>
      <c r="AD61" s="198">
        <v>0</v>
      </c>
      <c r="AE61" s="198">
        <v>24.33</v>
      </c>
      <c r="AF61" s="198">
        <v>0</v>
      </c>
      <c r="AG61" s="198">
        <v>0</v>
      </c>
      <c r="AH61" s="198">
        <v>0</v>
      </c>
      <c r="AI61" s="198">
        <v>48</v>
      </c>
      <c r="AJ61" s="198">
        <v>0</v>
      </c>
      <c r="AK61" s="198">
        <v>0</v>
      </c>
      <c r="AL61" s="198">
        <v>0</v>
      </c>
      <c r="AM61" s="198">
        <v>50</v>
      </c>
      <c r="AN61" s="198">
        <v>0</v>
      </c>
      <c r="AO61">
        <v>0</v>
      </c>
      <c r="AP61" s="198">
        <v>59.16</v>
      </c>
      <c r="AQ61" s="198">
        <v>18.86</v>
      </c>
      <c r="AR61" s="198">
        <v>23.75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158.88999999999999</v>
      </c>
      <c r="L62" s="198">
        <v>20.329999999999998</v>
      </c>
      <c r="M62" s="198">
        <v>0</v>
      </c>
      <c r="N62" s="198">
        <v>14.4</v>
      </c>
      <c r="O62" s="198">
        <v>48.76</v>
      </c>
      <c r="P62" s="198">
        <v>49.64</v>
      </c>
      <c r="Q62" s="198">
        <v>1.94</v>
      </c>
      <c r="R62" s="198">
        <v>6.2</v>
      </c>
      <c r="S62" s="198">
        <v>2.9</v>
      </c>
      <c r="T62" s="198">
        <v>0</v>
      </c>
      <c r="U62" s="198">
        <v>231.91</v>
      </c>
      <c r="V62" s="198">
        <v>4.46</v>
      </c>
      <c r="W62" s="198">
        <v>10.44</v>
      </c>
      <c r="X62" s="198">
        <v>24.18</v>
      </c>
      <c r="Y62" s="198">
        <v>0</v>
      </c>
      <c r="Z62">
        <v>0</v>
      </c>
      <c r="AA62" s="198">
        <v>8</v>
      </c>
      <c r="AB62" s="198">
        <v>0</v>
      </c>
      <c r="AC62" s="198">
        <v>0</v>
      </c>
      <c r="AD62" s="198">
        <v>0</v>
      </c>
      <c r="AE62" s="198">
        <v>24.33</v>
      </c>
      <c r="AF62" s="198">
        <v>0</v>
      </c>
      <c r="AG62" s="198">
        <v>0</v>
      </c>
      <c r="AH62" s="198">
        <v>0</v>
      </c>
      <c r="AI62" s="198">
        <v>48</v>
      </c>
      <c r="AJ62" s="198">
        <v>0</v>
      </c>
      <c r="AK62" s="198">
        <v>0</v>
      </c>
      <c r="AL62" s="198">
        <v>0</v>
      </c>
      <c r="AM62" s="198">
        <v>50</v>
      </c>
      <c r="AN62" s="198">
        <v>0</v>
      </c>
      <c r="AO62">
        <v>0</v>
      </c>
      <c r="AP62" s="198">
        <v>59.16</v>
      </c>
      <c r="AQ62" s="198">
        <v>18.86</v>
      </c>
      <c r="AR62" s="198">
        <v>23.75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158.88999999999999</v>
      </c>
      <c r="L63" s="198">
        <v>20.329999999999998</v>
      </c>
      <c r="M63" s="198">
        <v>0</v>
      </c>
      <c r="N63" s="198">
        <v>14.4</v>
      </c>
      <c r="O63" s="198">
        <v>48.76</v>
      </c>
      <c r="P63" s="198">
        <v>49.64</v>
      </c>
      <c r="Q63" s="198">
        <v>1.94</v>
      </c>
      <c r="R63" s="198">
        <v>6.2</v>
      </c>
      <c r="S63" s="198">
        <v>2.9</v>
      </c>
      <c r="T63" s="198">
        <v>0</v>
      </c>
      <c r="U63" s="198">
        <v>231.91</v>
      </c>
      <c r="V63" s="198">
        <v>4.46</v>
      </c>
      <c r="W63" s="198">
        <v>10.44</v>
      </c>
      <c r="X63" s="198">
        <v>24.18</v>
      </c>
      <c r="Y63" s="198">
        <v>0</v>
      </c>
      <c r="Z63">
        <v>0</v>
      </c>
      <c r="AA63" s="198">
        <v>8</v>
      </c>
      <c r="AB63" s="198">
        <v>0</v>
      </c>
      <c r="AC63" s="198">
        <v>0</v>
      </c>
      <c r="AD63" s="198">
        <v>0</v>
      </c>
      <c r="AE63" s="198">
        <v>24.33</v>
      </c>
      <c r="AF63" s="198">
        <v>0</v>
      </c>
      <c r="AG63" s="198">
        <v>0</v>
      </c>
      <c r="AH63" s="198">
        <v>0</v>
      </c>
      <c r="AI63" s="198">
        <v>48</v>
      </c>
      <c r="AJ63" s="198">
        <v>0</v>
      </c>
      <c r="AK63" s="198">
        <v>0</v>
      </c>
      <c r="AL63" s="198">
        <v>0</v>
      </c>
      <c r="AM63" s="198">
        <v>50</v>
      </c>
      <c r="AN63" s="198">
        <v>0</v>
      </c>
      <c r="AO63">
        <v>0</v>
      </c>
      <c r="AP63" s="198">
        <v>59.16</v>
      </c>
      <c r="AQ63" s="198">
        <v>18.86</v>
      </c>
      <c r="AR63" s="198">
        <v>23.75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158.88999999999999</v>
      </c>
      <c r="L64" s="198">
        <v>20.329999999999998</v>
      </c>
      <c r="M64" s="198">
        <v>0</v>
      </c>
      <c r="N64" s="198">
        <v>14.4</v>
      </c>
      <c r="O64" s="198">
        <v>48.76</v>
      </c>
      <c r="P64" s="198">
        <v>49.64</v>
      </c>
      <c r="Q64" s="198">
        <v>1.94</v>
      </c>
      <c r="R64" s="198">
        <v>6.2</v>
      </c>
      <c r="S64" s="198">
        <v>2.9</v>
      </c>
      <c r="T64" s="198">
        <v>0</v>
      </c>
      <c r="U64" s="198">
        <v>231.91</v>
      </c>
      <c r="V64" s="198">
        <v>4.46</v>
      </c>
      <c r="W64" s="198">
        <v>10.44</v>
      </c>
      <c r="X64" s="198">
        <v>24.18</v>
      </c>
      <c r="Y64" s="198">
        <v>0</v>
      </c>
      <c r="Z64">
        <v>0</v>
      </c>
      <c r="AA64" s="198">
        <v>8</v>
      </c>
      <c r="AB64" s="198">
        <v>0</v>
      </c>
      <c r="AC64" s="198">
        <v>0</v>
      </c>
      <c r="AD64" s="198">
        <v>0</v>
      </c>
      <c r="AE64" s="198">
        <v>24.33</v>
      </c>
      <c r="AF64" s="198">
        <v>0</v>
      </c>
      <c r="AG64" s="198">
        <v>0</v>
      </c>
      <c r="AH64" s="198">
        <v>0</v>
      </c>
      <c r="AI64" s="198">
        <v>48</v>
      </c>
      <c r="AJ64" s="198">
        <v>0</v>
      </c>
      <c r="AK64" s="198">
        <v>0</v>
      </c>
      <c r="AL64" s="198">
        <v>0</v>
      </c>
      <c r="AM64" s="198">
        <v>50</v>
      </c>
      <c r="AN64" s="198">
        <v>0</v>
      </c>
      <c r="AO64">
        <v>0</v>
      </c>
      <c r="AP64" s="198">
        <v>59.16</v>
      </c>
      <c r="AQ64" s="198">
        <v>18.86</v>
      </c>
      <c r="AR64" s="198">
        <v>23.75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158.88999999999999</v>
      </c>
      <c r="L65" s="198">
        <v>20.329999999999998</v>
      </c>
      <c r="M65" s="198">
        <v>0</v>
      </c>
      <c r="N65" s="198">
        <v>14.4</v>
      </c>
      <c r="O65" s="198">
        <v>48.76</v>
      </c>
      <c r="P65" s="198">
        <v>49.64</v>
      </c>
      <c r="Q65" s="198">
        <v>1.94</v>
      </c>
      <c r="R65" s="198">
        <v>6.2</v>
      </c>
      <c r="S65" s="198">
        <v>2.9</v>
      </c>
      <c r="T65" s="198">
        <v>0</v>
      </c>
      <c r="U65" s="198">
        <v>231.91</v>
      </c>
      <c r="V65" s="198">
        <v>4.46</v>
      </c>
      <c r="W65" s="198">
        <v>10.44</v>
      </c>
      <c r="X65" s="198">
        <v>24.18</v>
      </c>
      <c r="Y65" s="198">
        <v>0</v>
      </c>
      <c r="Z65">
        <v>0</v>
      </c>
      <c r="AA65" s="198">
        <v>8</v>
      </c>
      <c r="AB65" s="198">
        <v>0</v>
      </c>
      <c r="AC65" s="198">
        <v>0</v>
      </c>
      <c r="AD65" s="198">
        <v>0</v>
      </c>
      <c r="AE65" s="198">
        <v>24.33</v>
      </c>
      <c r="AF65" s="198">
        <v>0</v>
      </c>
      <c r="AG65" s="198">
        <v>0</v>
      </c>
      <c r="AH65" s="198">
        <v>0</v>
      </c>
      <c r="AI65" s="198">
        <v>48</v>
      </c>
      <c r="AJ65" s="198">
        <v>0</v>
      </c>
      <c r="AK65" s="198">
        <v>0</v>
      </c>
      <c r="AL65" s="198">
        <v>0</v>
      </c>
      <c r="AM65" s="198">
        <v>50</v>
      </c>
      <c r="AN65" s="198">
        <v>0</v>
      </c>
      <c r="AO65">
        <v>0</v>
      </c>
      <c r="AP65" s="198">
        <v>59.16</v>
      </c>
      <c r="AQ65" s="198">
        <v>18.86</v>
      </c>
      <c r="AR65" s="198">
        <v>23.75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158.88999999999999</v>
      </c>
      <c r="L66" s="198">
        <v>63.14</v>
      </c>
      <c r="M66" s="198">
        <v>0</v>
      </c>
      <c r="N66" s="198">
        <v>14.4</v>
      </c>
      <c r="O66" s="198">
        <v>48.76</v>
      </c>
      <c r="P66" s="198">
        <v>49.64</v>
      </c>
      <c r="Q66" s="198">
        <v>1.94</v>
      </c>
      <c r="R66" s="198">
        <v>6.12</v>
      </c>
      <c r="S66" s="198">
        <v>6.49</v>
      </c>
      <c r="T66" s="198">
        <v>0</v>
      </c>
      <c r="U66" s="198">
        <v>231.91</v>
      </c>
      <c r="V66" s="198">
        <v>4.46</v>
      </c>
      <c r="W66" s="198">
        <v>10.44</v>
      </c>
      <c r="X66" s="198">
        <v>24.18</v>
      </c>
      <c r="Y66" s="198">
        <v>0</v>
      </c>
      <c r="Z66">
        <v>0</v>
      </c>
      <c r="AA66" s="198">
        <v>8</v>
      </c>
      <c r="AB66" s="198">
        <v>0</v>
      </c>
      <c r="AC66" s="198">
        <v>0</v>
      </c>
      <c r="AD66" s="198">
        <v>0</v>
      </c>
      <c r="AE66" s="198">
        <v>24.33</v>
      </c>
      <c r="AF66" s="198">
        <v>0</v>
      </c>
      <c r="AG66" s="198">
        <v>0</v>
      </c>
      <c r="AH66" s="198">
        <v>0</v>
      </c>
      <c r="AI66" s="198">
        <v>48</v>
      </c>
      <c r="AJ66" s="198">
        <v>0</v>
      </c>
      <c r="AK66" s="198">
        <v>0</v>
      </c>
      <c r="AL66" s="198">
        <v>0</v>
      </c>
      <c r="AM66" s="198">
        <v>50</v>
      </c>
      <c r="AN66" s="198">
        <v>0</v>
      </c>
      <c r="AO66">
        <v>0</v>
      </c>
      <c r="AP66" s="198">
        <v>59.16</v>
      </c>
      <c r="AQ66" s="198">
        <v>18.86</v>
      </c>
      <c r="AR66" s="198">
        <v>23.75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158.88999999999999</v>
      </c>
      <c r="L67" s="198">
        <v>58.22</v>
      </c>
      <c r="M67" s="198">
        <v>0</v>
      </c>
      <c r="N67" s="198">
        <v>14.4</v>
      </c>
      <c r="O67" s="198">
        <v>48.76</v>
      </c>
      <c r="P67" s="198">
        <v>49.64</v>
      </c>
      <c r="Q67" s="198">
        <v>4.83</v>
      </c>
      <c r="R67" s="198">
        <v>6.19</v>
      </c>
      <c r="S67" s="198">
        <v>6.49</v>
      </c>
      <c r="T67" s="198">
        <v>0</v>
      </c>
      <c r="U67" s="198">
        <v>231.91</v>
      </c>
      <c r="V67" s="198">
        <v>4.46</v>
      </c>
      <c r="W67" s="198">
        <v>10.44</v>
      </c>
      <c r="X67" s="198">
        <v>24.18</v>
      </c>
      <c r="Y67" s="198">
        <v>0</v>
      </c>
      <c r="Z67">
        <v>0</v>
      </c>
      <c r="AA67" s="198">
        <v>8</v>
      </c>
      <c r="AB67" s="198">
        <v>0</v>
      </c>
      <c r="AC67" s="198">
        <v>0</v>
      </c>
      <c r="AD67" s="198">
        <v>0</v>
      </c>
      <c r="AE67" s="198">
        <v>24.33</v>
      </c>
      <c r="AF67" s="198">
        <v>0</v>
      </c>
      <c r="AG67" s="198">
        <v>0</v>
      </c>
      <c r="AH67" s="198">
        <v>0</v>
      </c>
      <c r="AI67" s="198">
        <v>48</v>
      </c>
      <c r="AJ67" s="198">
        <v>0</v>
      </c>
      <c r="AK67" s="198">
        <v>0</v>
      </c>
      <c r="AL67" s="198">
        <v>0</v>
      </c>
      <c r="AM67" s="198">
        <v>50</v>
      </c>
      <c r="AN67" s="198">
        <v>0</v>
      </c>
      <c r="AO67">
        <v>0</v>
      </c>
      <c r="AP67" s="198">
        <v>59.16</v>
      </c>
      <c r="AQ67" s="198">
        <v>18.86</v>
      </c>
      <c r="AR67" s="198">
        <v>23.75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158.88999999999999</v>
      </c>
      <c r="L68" s="198">
        <v>63.14</v>
      </c>
      <c r="M68" s="198">
        <v>0</v>
      </c>
      <c r="N68" s="198">
        <v>14.4</v>
      </c>
      <c r="O68" s="198">
        <v>48.76</v>
      </c>
      <c r="P68" s="198">
        <v>49.64</v>
      </c>
      <c r="Q68" s="198">
        <v>4.92</v>
      </c>
      <c r="R68" s="198">
        <v>6.19</v>
      </c>
      <c r="S68" s="198">
        <v>6.49</v>
      </c>
      <c r="T68" s="198">
        <v>0</v>
      </c>
      <c r="U68" s="198">
        <v>231.91</v>
      </c>
      <c r="V68" s="198">
        <v>4.46</v>
      </c>
      <c r="W68" s="198">
        <v>10.44</v>
      </c>
      <c r="X68" s="198">
        <v>24.18</v>
      </c>
      <c r="Y68" s="198">
        <v>0</v>
      </c>
      <c r="Z68">
        <v>0</v>
      </c>
      <c r="AA68" s="198">
        <v>8</v>
      </c>
      <c r="AB68" s="198">
        <v>0</v>
      </c>
      <c r="AC68" s="198">
        <v>0</v>
      </c>
      <c r="AD68" s="198">
        <v>0</v>
      </c>
      <c r="AE68" s="198">
        <v>24.33</v>
      </c>
      <c r="AF68" s="198">
        <v>0</v>
      </c>
      <c r="AG68" s="198">
        <v>0</v>
      </c>
      <c r="AH68" s="198">
        <v>0</v>
      </c>
      <c r="AI68" s="198">
        <v>48</v>
      </c>
      <c r="AJ68" s="198">
        <v>0</v>
      </c>
      <c r="AK68" s="198">
        <v>0</v>
      </c>
      <c r="AL68" s="198">
        <v>0</v>
      </c>
      <c r="AM68" s="198">
        <v>50</v>
      </c>
      <c r="AN68" s="198">
        <v>0</v>
      </c>
      <c r="AO68">
        <v>0</v>
      </c>
      <c r="AP68" s="198">
        <v>59.16</v>
      </c>
      <c r="AQ68" s="198">
        <v>18.86</v>
      </c>
      <c r="AR68" s="198">
        <v>23.75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158.88999999999999</v>
      </c>
      <c r="L69" s="198">
        <v>63.14</v>
      </c>
      <c r="M69" s="198">
        <v>0</v>
      </c>
      <c r="N69" s="198">
        <v>14.4</v>
      </c>
      <c r="O69" s="198">
        <v>48.76</v>
      </c>
      <c r="P69" s="198">
        <v>49.64</v>
      </c>
      <c r="Q69" s="198">
        <v>4.92</v>
      </c>
      <c r="R69" s="198">
        <v>6.19</v>
      </c>
      <c r="S69" s="198">
        <v>6.49</v>
      </c>
      <c r="T69" s="198">
        <v>0</v>
      </c>
      <c r="U69" s="198">
        <v>231.91</v>
      </c>
      <c r="V69" s="198">
        <v>4.46</v>
      </c>
      <c r="W69" s="198">
        <v>10.44</v>
      </c>
      <c r="X69" s="198">
        <v>24.18</v>
      </c>
      <c r="Y69" s="198">
        <v>0</v>
      </c>
      <c r="Z69">
        <v>0</v>
      </c>
      <c r="AA69" s="198">
        <v>8</v>
      </c>
      <c r="AB69" s="198">
        <v>0</v>
      </c>
      <c r="AC69" s="198">
        <v>0</v>
      </c>
      <c r="AD69" s="198">
        <v>0</v>
      </c>
      <c r="AE69" s="198">
        <v>24.33</v>
      </c>
      <c r="AF69" s="198">
        <v>0</v>
      </c>
      <c r="AG69" s="198">
        <v>0</v>
      </c>
      <c r="AH69" s="198">
        <v>0</v>
      </c>
      <c r="AI69" s="198">
        <v>48</v>
      </c>
      <c r="AJ69" s="198">
        <v>0</v>
      </c>
      <c r="AK69" s="198">
        <v>0</v>
      </c>
      <c r="AL69" s="198">
        <v>0</v>
      </c>
      <c r="AM69" s="198">
        <v>50</v>
      </c>
      <c r="AN69" s="198">
        <v>0</v>
      </c>
      <c r="AO69">
        <v>0</v>
      </c>
      <c r="AP69" s="198">
        <v>59.16</v>
      </c>
      <c r="AQ69" s="198">
        <v>18.86</v>
      </c>
      <c r="AR69" s="198">
        <v>23.75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158.88999999999999</v>
      </c>
      <c r="L70" s="198">
        <v>63.14</v>
      </c>
      <c r="M70" s="198">
        <v>0</v>
      </c>
      <c r="N70" s="198">
        <v>14.4</v>
      </c>
      <c r="O70" s="198">
        <v>48.76</v>
      </c>
      <c r="P70" s="198">
        <v>49.64</v>
      </c>
      <c r="Q70" s="198">
        <v>4.92</v>
      </c>
      <c r="R70" s="198">
        <v>6.19</v>
      </c>
      <c r="S70" s="198">
        <v>6.49</v>
      </c>
      <c r="T70" s="198">
        <v>0</v>
      </c>
      <c r="U70" s="198">
        <v>231.91</v>
      </c>
      <c r="V70" s="198">
        <v>4.46</v>
      </c>
      <c r="W70" s="198">
        <v>10.44</v>
      </c>
      <c r="X70" s="198">
        <v>24.18</v>
      </c>
      <c r="Y70" s="198">
        <v>0</v>
      </c>
      <c r="Z70">
        <v>0</v>
      </c>
      <c r="AA70" s="198">
        <v>8</v>
      </c>
      <c r="AB70" s="198">
        <v>0</v>
      </c>
      <c r="AC70" s="198">
        <v>0</v>
      </c>
      <c r="AD70" s="198">
        <v>0</v>
      </c>
      <c r="AE70" s="198">
        <v>24.33</v>
      </c>
      <c r="AF70" s="198">
        <v>0</v>
      </c>
      <c r="AG70" s="198">
        <v>0</v>
      </c>
      <c r="AH70" s="198">
        <v>0</v>
      </c>
      <c r="AI70" s="198">
        <v>48</v>
      </c>
      <c r="AJ70" s="198">
        <v>0</v>
      </c>
      <c r="AK70" s="198">
        <v>0</v>
      </c>
      <c r="AL70" s="198">
        <v>0</v>
      </c>
      <c r="AM70" s="198">
        <v>50</v>
      </c>
      <c r="AN70" s="198">
        <v>0</v>
      </c>
      <c r="AO70">
        <v>0</v>
      </c>
      <c r="AP70" s="198">
        <v>59.16</v>
      </c>
      <c r="AQ70" s="198">
        <v>18.86</v>
      </c>
      <c r="AR70" s="198">
        <v>15.65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158.88999999999999</v>
      </c>
      <c r="L71" s="198">
        <v>63.14</v>
      </c>
      <c r="M71" s="198">
        <v>0</v>
      </c>
      <c r="N71" s="198">
        <v>14.4</v>
      </c>
      <c r="O71" s="198">
        <v>48.76</v>
      </c>
      <c r="P71" s="198">
        <v>49.64</v>
      </c>
      <c r="Q71" s="198">
        <v>4.92</v>
      </c>
      <c r="R71" s="198">
        <v>6.19</v>
      </c>
      <c r="S71" s="198">
        <v>6.49</v>
      </c>
      <c r="T71" s="198">
        <v>0</v>
      </c>
      <c r="U71" s="198">
        <v>231.91</v>
      </c>
      <c r="V71" s="198">
        <v>4.46</v>
      </c>
      <c r="W71" s="198">
        <v>10.44</v>
      </c>
      <c r="X71" s="198">
        <v>24.18</v>
      </c>
      <c r="Y71" s="198">
        <v>0</v>
      </c>
      <c r="Z71">
        <v>0</v>
      </c>
      <c r="AA71" s="198">
        <v>8</v>
      </c>
      <c r="AB71" s="198">
        <v>0</v>
      </c>
      <c r="AC71" s="198">
        <v>0</v>
      </c>
      <c r="AD71" s="198">
        <v>0</v>
      </c>
      <c r="AE71" s="198">
        <v>24.33</v>
      </c>
      <c r="AF71" s="198">
        <v>0</v>
      </c>
      <c r="AG71" s="198">
        <v>0</v>
      </c>
      <c r="AH71" s="198">
        <v>0</v>
      </c>
      <c r="AI71" s="198">
        <v>48</v>
      </c>
      <c r="AJ71" s="198">
        <v>0</v>
      </c>
      <c r="AK71" s="198">
        <v>0</v>
      </c>
      <c r="AL71" s="198">
        <v>0</v>
      </c>
      <c r="AM71" s="198">
        <v>50</v>
      </c>
      <c r="AN71" s="198">
        <v>0</v>
      </c>
      <c r="AO71">
        <v>0</v>
      </c>
      <c r="AP71" s="198">
        <v>59.16</v>
      </c>
      <c r="AQ71" s="198">
        <v>18.86</v>
      </c>
      <c r="AR71" s="198">
        <v>7.12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158.88999999999999</v>
      </c>
      <c r="L72" s="198">
        <v>63.14</v>
      </c>
      <c r="M72" s="198">
        <v>0</v>
      </c>
      <c r="N72" s="198">
        <v>14.4</v>
      </c>
      <c r="O72" s="198">
        <v>48.76</v>
      </c>
      <c r="P72" s="198">
        <v>49.64</v>
      </c>
      <c r="Q72" s="198">
        <v>4.92</v>
      </c>
      <c r="R72" s="198">
        <v>6.19</v>
      </c>
      <c r="S72" s="198">
        <v>6.49</v>
      </c>
      <c r="T72" s="198">
        <v>0</v>
      </c>
      <c r="U72" s="198">
        <v>231.91</v>
      </c>
      <c r="V72" s="198">
        <v>4.46</v>
      </c>
      <c r="W72" s="198">
        <v>10.44</v>
      </c>
      <c r="X72" s="198">
        <v>24.18</v>
      </c>
      <c r="Y72" s="198">
        <v>0</v>
      </c>
      <c r="Z72">
        <v>0</v>
      </c>
      <c r="AA72" s="198">
        <v>8</v>
      </c>
      <c r="AB72" s="198">
        <v>0</v>
      </c>
      <c r="AC72" s="198">
        <v>0</v>
      </c>
      <c r="AD72" s="198">
        <v>0</v>
      </c>
      <c r="AE72" s="198">
        <v>24.33</v>
      </c>
      <c r="AF72" s="198">
        <v>0</v>
      </c>
      <c r="AG72" s="198">
        <v>0</v>
      </c>
      <c r="AH72" s="198">
        <v>0</v>
      </c>
      <c r="AI72" s="198">
        <v>48</v>
      </c>
      <c r="AJ72" s="198">
        <v>0</v>
      </c>
      <c r="AK72" s="198">
        <v>0</v>
      </c>
      <c r="AL72" s="198">
        <v>0</v>
      </c>
      <c r="AM72" s="198">
        <v>50</v>
      </c>
      <c r="AN72" s="198">
        <v>0</v>
      </c>
      <c r="AO72">
        <v>0</v>
      </c>
      <c r="AP72" s="198">
        <v>59.16</v>
      </c>
      <c r="AQ72" s="198">
        <v>18.86</v>
      </c>
      <c r="AR72" s="198">
        <v>4.76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158.88999999999999</v>
      </c>
      <c r="L73" s="198">
        <v>63.14</v>
      </c>
      <c r="M73" s="198">
        <v>0</v>
      </c>
      <c r="N73" s="198">
        <v>14.4</v>
      </c>
      <c r="O73" s="198">
        <v>48.76</v>
      </c>
      <c r="P73" s="198">
        <v>49.64</v>
      </c>
      <c r="Q73" s="198">
        <v>4.92</v>
      </c>
      <c r="R73" s="198">
        <v>6.19</v>
      </c>
      <c r="S73" s="198">
        <v>6.49</v>
      </c>
      <c r="T73" s="198">
        <v>0</v>
      </c>
      <c r="U73" s="198">
        <v>231.91</v>
      </c>
      <c r="V73" s="198">
        <v>4.96</v>
      </c>
      <c r="W73" s="198">
        <v>10.44</v>
      </c>
      <c r="X73" s="198">
        <v>24.18</v>
      </c>
      <c r="Y73" s="198">
        <v>0</v>
      </c>
      <c r="Z73">
        <v>0</v>
      </c>
      <c r="AA73" s="198">
        <v>8</v>
      </c>
      <c r="AB73" s="198">
        <v>0</v>
      </c>
      <c r="AC73" s="198">
        <v>0</v>
      </c>
      <c r="AD73" s="198">
        <v>0</v>
      </c>
      <c r="AE73" s="198">
        <v>24.33</v>
      </c>
      <c r="AF73" s="198">
        <v>0</v>
      </c>
      <c r="AG73" s="198">
        <v>0</v>
      </c>
      <c r="AH73" s="198">
        <v>0</v>
      </c>
      <c r="AI73" s="198">
        <v>48</v>
      </c>
      <c r="AJ73" s="198">
        <v>0</v>
      </c>
      <c r="AK73" s="198">
        <v>0</v>
      </c>
      <c r="AL73" s="198">
        <v>0</v>
      </c>
      <c r="AM73" s="198">
        <v>50</v>
      </c>
      <c r="AN73" s="198">
        <v>0</v>
      </c>
      <c r="AO73">
        <v>0</v>
      </c>
      <c r="AP73" s="198">
        <v>59.16</v>
      </c>
      <c r="AQ73" s="198">
        <v>18.86</v>
      </c>
      <c r="AR73" s="198">
        <v>2.4700000000000002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158.88999999999999</v>
      </c>
      <c r="L74" s="198">
        <v>63.14</v>
      </c>
      <c r="M74" s="198">
        <v>0</v>
      </c>
      <c r="N74" s="198">
        <v>14.4</v>
      </c>
      <c r="O74" s="198">
        <v>48.76</v>
      </c>
      <c r="P74" s="198">
        <v>49.64</v>
      </c>
      <c r="Q74" s="198">
        <v>4.92</v>
      </c>
      <c r="R74" s="198">
        <v>6.19</v>
      </c>
      <c r="S74" s="198">
        <v>6.49</v>
      </c>
      <c r="T74" s="198">
        <v>0</v>
      </c>
      <c r="U74" s="198">
        <v>231.91</v>
      </c>
      <c r="V74" s="198">
        <v>5.27</v>
      </c>
      <c r="W74" s="198">
        <v>10.44</v>
      </c>
      <c r="X74" s="198">
        <v>24.18</v>
      </c>
      <c r="Y74" s="198">
        <v>0</v>
      </c>
      <c r="Z74">
        <v>0</v>
      </c>
      <c r="AA74" s="198">
        <v>8</v>
      </c>
      <c r="AB74" s="198">
        <v>0</v>
      </c>
      <c r="AC74" s="198">
        <v>0</v>
      </c>
      <c r="AD74" s="198">
        <v>0</v>
      </c>
      <c r="AE74" s="198">
        <v>24.33</v>
      </c>
      <c r="AF74" s="198">
        <v>0</v>
      </c>
      <c r="AG74" s="198">
        <v>0</v>
      </c>
      <c r="AH74" s="198">
        <v>0</v>
      </c>
      <c r="AI74" s="198">
        <v>57.6</v>
      </c>
      <c r="AJ74" s="198">
        <v>0</v>
      </c>
      <c r="AK74" s="198">
        <v>0</v>
      </c>
      <c r="AL74" s="198">
        <v>0</v>
      </c>
      <c r="AM74" s="198">
        <v>50</v>
      </c>
      <c r="AN74" s="198">
        <v>0</v>
      </c>
      <c r="AO74">
        <v>0</v>
      </c>
      <c r="AP74" s="198">
        <v>59.16</v>
      </c>
      <c r="AQ74" s="198">
        <v>18.86</v>
      </c>
      <c r="AR74" s="198">
        <v>0.76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158.88999999999999</v>
      </c>
      <c r="L75" s="198">
        <v>63.14</v>
      </c>
      <c r="M75" s="198">
        <v>0</v>
      </c>
      <c r="N75" s="198">
        <v>14.4</v>
      </c>
      <c r="O75" s="198">
        <v>48.76</v>
      </c>
      <c r="P75" s="198">
        <v>49.64</v>
      </c>
      <c r="Q75" s="198">
        <v>4.92</v>
      </c>
      <c r="R75" s="198">
        <v>6.19</v>
      </c>
      <c r="S75" s="198">
        <v>6.49</v>
      </c>
      <c r="T75" s="198">
        <v>0</v>
      </c>
      <c r="U75" s="198">
        <v>231.91</v>
      </c>
      <c r="V75" s="198">
        <v>5.27</v>
      </c>
      <c r="W75" s="198">
        <v>10.44</v>
      </c>
      <c r="X75" s="198">
        <v>24.18</v>
      </c>
      <c r="Y75" s="198">
        <v>0</v>
      </c>
      <c r="Z75">
        <v>0</v>
      </c>
      <c r="AA75" s="198">
        <v>8</v>
      </c>
      <c r="AB75" s="198">
        <v>0</v>
      </c>
      <c r="AC75" s="198">
        <v>0</v>
      </c>
      <c r="AD75" s="198">
        <v>0</v>
      </c>
      <c r="AE75" s="198">
        <v>24.33</v>
      </c>
      <c r="AF75" s="198">
        <v>0</v>
      </c>
      <c r="AG75" s="198">
        <v>0</v>
      </c>
      <c r="AH75" s="198">
        <v>0</v>
      </c>
      <c r="AI75" s="198">
        <v>57.6</v>
      </c>
      <c r="AJ75" s="198">
        <v>0</v>
      </c>
      <c r="AK75" s="198">
        <v>0</v>
      </c>
      <c r="AL75" s="198">
        <v>0</v>
      </c>
      <c r="AM75" s="198">
        <v>50</v>
      </c>
      <c r="AN75" s="198">
        <v>0</v>
      </c>
      <c r="AO75">
        <v>0</v>
      </c>
      <c r="AP75" s="198">
        <v>59.16</v>
      </c>
      <c r="AQ75" s="198">
        <v>18.86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158.88999999999999</v>
      </c>
      <c r="L76" s="198">
        <v>63.14</v>
      </c>
      <c r="M76" s="198">
        <v>0</v>
      </c>
      <c r="N76" s="198">
        <v>14.4</v>
      </c>
      <c r="O76" s="198">
        <v>48.76</v>
      </c>
      <c r="P76" s="198">
        <v>49.64</v>
      </c>
      <c r="Q76" s="198">
        <v>4.92</v>
      </c>
      <c r="R76" s="198">
        <v>6.19</v>
      </c>
      <c r="S76" s="198">
        <v>6.49</v>
      </c>
      <c r="T76" s="198">
        <v>0</v>
      </c>
      <c r="U76" s="198">
        <v>231.91</v>
      </c>
      <c r="V76" s="198">
        <v>5.27</v>
      </c>
      <c r="W76" s="198">
        <v>10.44</v>
      </c>
      <c r="X76" s="198">
        <v>24.18</v>
      </c>
      <c r="Y76" s="198">
        <v>0</v>
      </c>
      <c r="Z76">
        <v>0</v>
      </c>
      <c r="AA76" s="198">
        <v>8</v>
      </c>
      <c r="AB76" s="198">
        <v>0</v>
      </c>
      <c r="AC76" s="198">
        <v>0</v>
      </c>
      <c r="AD76" s="198">
        <v>0</v>
      </c>
      <c r="AE76" s="198">
        <v>24.33</v>
      </c>
      <c r="AF76" s="198">
        <v>0</v>
      </c>
      <c r="AG76" s="198">
        <v>0</v>
      </c>
      <c r="AH76" s="198">
        <v>0</v>
      </c>
      <c r="AI76" s="198">
        <v>57.6</v>
      </c>
      <c r="AJ76" s="198">
        <v>0</v>
      </c>
      <c r="AK76" s="198">
        <v>0</v>
      </c>
      <c r="AL76" s="198">
        <v>0</v>
      </c>
      <c r="AM76" s="198">
        <v>50</v>
      </c>
      <c r="AN76" s="198">
        <v>0</v>
      </c>
      <c r="AO76">
        <v>0</v>
      </c>
      <c r="AP76" s="198">
        <v>59.16</v>
      </c>
      <c r="AQ76" s="198">
        <v>18.86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158.88999999999999</v>
      </c>
      <c r="L77" s="198">
        <v>63.14</v>
      </c>
      <c r="M77" s="198">
        <v>0</v>
      </c>
      <c r="N77" s="198">
        <v>14.4</v>
      </c>
      <c r="O77" s="198">
        <v>48.76</v>
      </c>
      <c r="P77" s="198">
        <v>49.64</v>
      </c>
      <c r="Q77" s="198">
        <v>4.92</v>
      </c>
      <c r="R77" s="198">
        <v>6.19</v>
      </c>
      <c r="S77" s="198">
        <v>6.49</v>
      </c>
      <c r="T77" s="198">
        <v>0</v>
      </c>
      <c r="U77" s="198">
        <v>231.91</v>
      </c>
      <c r="V77" s="198">
        <v>5.27</v>
      </c>
      <c r="W77" s="198">
        <v>10.44</v>
      </c>
      <c r="X77" s="198">
        <v>24.18</v>
      </c>
      <c r="Y77" s="198">
        <v>0</v>
      </c>
      <c r="Z77">
        <v>0</v>
      </c>
      <c r="AA77" s="198">
        <v>8</v>
      </c>
      <c r="AB77" s="198">
        <v>0</v>
      </c>
      <c r="AC77" s="198">
        <v>0</v>
      </c>
      <c r="AD77" s="198">
        <v>0</v>
      </c>
      <c r="AE77" s="198">
        <v>24.33</v>
      </c>
      <c r="AF77" s="198">
        <v>0</v>
      </c>
      <c r="AG77" s="198">
        <v>0</v>
      </c>
      <c r="AH77" s="198">
        <v>0</v>
      </c>
      <c r="AI77" s="198">
        <v>57.6</v>
      </c>
      <c r="AJ77" s="198">
        <v>0</v>
      </c>
      <c r="AK77" s="198">
        <v>0</v>
      </c>
      <c r="AL77" s="198">
        <v>0</v>
      </c>
      <c r="AM77" s="198">
        <v>50</v>
      </c>
      <c r="AN77" s="198">
        <v>0</v>
      </c>
      <c r="AO77">
        <v>0</v>
      </c>
      <c r="AP77" s="198">
        <v>59.16</v>
      </c>
      <c r="AQ77" s="198">
        <v>18.86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158.88999999999999</v>
      </c>
      <c r="L78" s="198">
        <v>63.14</v>
      </c>
      <c r="M78" s="198">
        <v>0</v>
      </c>
      <c r="N78" s="198">
        <v>14.4</v>
      </c>
      <c r="O78" s="198">
        <v>48.76</v>
      </c>
      <c r="P78" s="198">
        <v>49.64</v>
      </c>
      <c r="Q78" s="198">
        <v>4.92</v>
      </c>
      <c r="R78" s="198">
        <v>6.19</v>
      </c>
      <c r="S78" s="198">
        <v>6.49</v>
      </c>
      <c r="T78" s="198">
        <v>0</v>
      </c>
      <c r="U78" s="198">
        <v>231.91</v>
      </c>
      <c r="V78" s="198">
        <v>5.27</v>
      </c>
      <c r="W78" s="198">
        <v>10.44</v>
      </c>
      <c r="X78" s="198">
        <v>24.18</v>
      </c>
      <c r="Y78" s="198">
        <v>0</v>
      </c>
      <c r="Z78">
        <v>0</v>
      </c>
      <c r="AA78" s="198">
        <v>8</v>
      </c>
      <c r="AB78" s="198">
        <v>0</v>
      </c>
      <c r="AC78" s="198">
        <v>0</v>
      </c>
      <c r="AD78" s="198">
        <v>0</v>
      </c>
      <c r="AE78" s="198">
        <v>24.33</v>
      </c>
      <c r="AF78" s="198">
        <v>0</v>
      </c>
      <c r="AG78" s="198">
        <v>0</v>
      </c>
      <c r="AH78" s="198">
        <v>0</v>
      </c>
      <c r="AI78" s="198">
        <v>57.6</v>
      </c>
      <c r="AJ78" s="198">
        <v>0</v>
      </c>
      <c r="AK78" s="198">
        <v>0</v>
      </c>
      <c r="AL78" s="198">
        <v>0</v>
      </c>
      <c r="AM78" s="198">
        <v>50</v>
      </c>
      <c r="AN78" s="198">
        <v>0</v>
      </c>
      <c r="AO78">
        <v>0</v>
      </c>
      <c r="AP78" s="198">
        <v>59.16</v>
      </c>
      <c r="AQ78" s="198">
        <v>18.86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158.88999999999999</v>
      </c>
      <c r="L79" s="198">
        <v>63.14</v>
      </c>
      <c r="M79" s="198">
        <v>0</v>
      </c>
      <c r="N79" s="198">
        <v>14.4</v>
      </c>
      <c r="O79" s="198">
        <v>48.76</v>
      </c>
      <c r="P79" s="198">
        <v>49.64</v>
      </c>
      <c r="Q79" s="198">
        <v>4.91</v>
      </c>
      <c r="R79" s="198">
        <v>6.19</v>
      </c>
      <c r="S79" s="198">
        <v>6.48</v>
      </c>
      <c r="T79" s="198">
        <v>0</v>
      </c>
      <c r="U79" s="198">
        <v>231.91</v>
      </c>
      <c r="V79" s="198">
        <v>5.0999999999999996</v>
      </c>
      <c r="W79" s="198">
        <v>10.44</v>
      </c>
      <c r="X79" s="198">
        <v>24.18</v>
      </c>
      <c r="Y79" s="198">
        <v>0</v>
      </c>
      <c r="Z79">
        <v>0</v>
      </c>
      <c r="AA79" s="198">
        <v>8</v>
      </c>
      <c r="AB79" s="198">
        <v>0</v>
      </c>
      <c r="AC79" s="198">
        <v>0</v>
      </c>
      <c r="AD79" s="198">
        <v>0</v>
      </c>
      <c r="AE79" s="198">
        <v>24.33</v>
      </c>
      <c r="AF79" s="198">
        <v>0</v>
      </c>
      <c r="AG79" s="198">
        <v>0</v>
      </c>
      <c r="AH79" s="198">
        <v>0</v>
      </c>
      <c r="AI79" s="198">
        <v>57.6</v>
      </c>
      <c r="AJ79" s="198">
        <v>0</v>
      </c>
      <c r="AK79" s="198">
        <v>0</v>
      </c>
      <c r="AL79" s="198">
        <v>0</v>
      </c>
      <c r="AM79" s="198">
        <v>50</v>
      </c>
      <c r="AN79" s="198">
        <v>0</v>
      </c>
      <c r="AO79">
        <v>0</v>
      </c>
      <c r="AP79" s="198">
        <v>59.16</v>
      </c>
      <c r="AQ79" s="198">
        <v>18.86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158.88999999999999</v>
      </c>
      <c r="L80" s="198">
        <v>63.14</v>
      </c>
      <c r="M80" s="198">
        <v>0</v>
      </c>
      <c r="N80" s="198">
        <v>14.4</v>
      </c>
      <c r="O80" s="198">
        <v>48.76</v>
      </c>
      <c r="P80" s="198">
        <v>49.64</v>
      </c>
      <c r="Q80" s="198">
        <v>4.91</v>
      </c>
      <c r="R80" s="198">
        <v>6.19</v>
      </c>
      <c r="S80" s="198">
        <v>6.48</v>
      </c>
      <c r="T80" s="198">
        <v>0</v>
      </c>
      <c r="U80" s="198">
        <v>231.91</v>
      </c>
      <c r="V80" s="198">
        <v>5.0999999999999996</v>
      </c>
      <c r="W80" s="198">
        <v>10.44</v>
      </c>
      <c r="X80" s="198">
        <v>24.18</v>
      </c>
      <c r="Y80" s="198">
        <v>0</v>
      </c>
      <c r="Z80">
        <v>0</v>
      </c>
      <c r="AA80" s="198">
        <v>8</v>
      </c>
      <c r="AB80" s="198">
        <v>0</v>
      </c>
      <c r="AC80" s="198">
        <v>0</v>
      </c>
      <c r="AD80" s="198">
        <v>0</v>
      </c>
      <c r="AE80" s="198">
        <v>24.49</v>
      </c>
      <c r="AF80" s="198">
        <v>0</v>
      </c>
      <c r="AG80" s="198">
        <v>0</v>
      </c>
      <c r="AH80" s="198">
        <v>0</v>
      </c>
      <c r="AI80" s="198">
        <v>57.6</v>
      </c>
      <c r="AJ80" s="198">
        <v>0</v>
      </c>
      <c r="AK80" s="198">
        <v>0</v>
      </c>
      <c r="AL80" s="198">
        <v>0</v>
      </c>
      <c r="AM80" s="198">
        <v>50</v>
      </c>
      <c r="AN80" s="198">
        <v>0</v>
      </c>
      <c r="AO80">
        <v>0</v>
      </c>
      <c r="AP80" s="198">
        <v>59.16</v>
      </c>
      <c r="AQ80" s="198">
        <v>18.86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158.88999999999999</v>
      </c>
      <c r="L81" s="198">
        <v>63.14</v>
      </c>
      <c r="M81" s="198">
        <v>0</v>
      </c>
      <c r="N81" s="198">
        <v>14.4</v>
      </c>
      <c r="O81" s="198">
        <v>48.76</v>
      </c>
      <c r="P81" s="198">
        <v>49.64</v>
      </c>
      <c r="Q81" s="198">
        <v>4.91</v>
      </c>
      <c r="R81" s="198">
        <v>6.19</v>
      </c>
      <c r="S81" s="198">
        <v>6.48</v>
      </c>
      <c r="T81" s="198">
        <v>0</v>
      </c>
      <c r="U81" s="198">
        <v>231.91</v>
      </c>
      <c r="V81" s="198">
        <v>5.0999999999999996</v>
      </c>
      <c r="W81" s="198">
        <v>10.44</v>
      </c>
      <c r="X81" s="198">
        <v>24.18</v>
      </c>
      <c r="Y81" s="198">
        <v>0</v>
      </c>
      <c r="Z81">
        <v>0</v>
      </c>
      <c r="AA81" s="198">
        <v>8</v>
      </c>
      <c r="AB81" s="198">
        <v>0</v>
      </c>
      <c r="AC81" s="198">
        <v>0</v>
      </c>
      <c r="AD81" s="198">
        <v>0</v>
      </c>
      <c r="AE81" s="198">
        <v>24.49</v>
      </c>
      <c r="AF81" s="198">
        <v>0</v>
      </c>
      <c r="AG81" s="198">
        <v>0</v>
      </c>
      <c r="AH81" s="198">
        <v>0</v>
      </c>
      <c r="AI81" s="198">
        <v>57.6</v>
      </c>
      <c r="AJ81" s="198">
        <v>0</v>
      </c>
      <c r="AK81" s="198">
        <v>0</v>
      </c>
      <c r="AL81" s="198">
        <v>0</v>
      </c>
      <c r="AM81" s="198">
        <v>50</v>
      </c>
      <c r="AN81" s="198">
        <v>0</v>
      </c>
      <c r="AO81">
        <v>0</v>
      </c>
      <c r="AP81" s="198">
        <v>59.16</v>
      </c>
      <c r="AQ81" s="198">
        <v>18.86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158.88999999999999</v>
      </c>
      <c r="L82" s="198">
        <v>63.14</v>
      </c>
      <c r="M82" s="198">
        <v>0</v>
      </c>
      <c r="N82" s="198">
        <v>14.4</v>
      </c>
      <c r="O82" s="198">
        <v>48.76</v>
      </c>
      <c r="P82" s="198">
        <v>49.64</v>
      </c>
      <c r="Q82" s="198">
        <v>4.91</v>
      </c>
      <c r="R82" s="198">
        <v>6.19</v>
      </c>
      <c r="S82" s="198">
        <v>6.48</v>
      </c>
      <c r="T82" s="198">
        <v>0</v>
      </c>
      <c r="U82" s="198">
        <v>231.91</v>
      </c>
      <c r="V82" s="198">
        <v>5.0999999999999996</v>
      </c>
      <c r="W82" s="198">
        <v>10.44</v>
      </c>
      <c r="X82" s="198">
        <v>24.18</v>
      </c>
      <c r="Y82" s="198">
        <v>0</v>
      </c>
      <c r="Z82">
        <v>0</v>
      </c>
      <c r="AA82" s="198">
        <v>8</v>
      </c>
      <c r="AB82" s="198">
        <v>0</v>
      </c>
      <c r="AC82" s="198">
        <v>0</v>
      </c>
      <c r="AD82" s="198">
        <v>0</v>
      </c>
      <c r="AE82" s="198">
        <v>24.49</v>
      </c>
      <c r="AF82" s="198">
        <v>0</v>
      </c>
      <c r="AG82" s="198">
        <v>0</v>
      </c>
      <c r="AH82" s="198">
        <v>0</v>
      </c>
      <c r="AI82" s="198">
        <v>57.6</v>
      </c>
      <c r="AJ82" s="198">
        <v>0</v>
      </c>
      <c r="AK82" s="198">
        <v>0</v>
      </c>
      <c r="AL82" s="198">
        <v>0</v>
      </c>
      <c r="AM82" s="198">
        <v>50</v>
      </c>
      <c r="AN82" s="198">
        <v>0</v>
      </c>
      <c r="AO82">
        <v>0</v>
      </c>
      <c r="AP82" s="198">
        <v>59.16</v>
      </c>
      <c r="AQ82" s="198">
        <v>18.86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158.88999999999999</v>
      </c>
      <c r="L83" s="198">
        <v>63.14</v>
      </c>
      <c r="M83" s="198">
        <v>0</v>
      </c>
      <c r="N83" s="198">
        <v>14.4</v>
      </c>
      <c r="O83" s="198">
        <v>48.76</v>
      </c>
      <c r="P83" s="198">
        <v>49.64</v>
      </c>
      <c r="Q83" s="198">
        <v>4.91</v>
      </c>
      <c r="R83" s="198">
        <v>6.19</v>
      </c>
      <c r="S83" s="198">
        <v>6.48</v>
      </c>
      <c r="T83" s="198">
        <v>0</v>
      </c>
      <c r="U83" s="198">
        <v>231.91</v>
      </c>
      <c r="V83" s="198">
        <v>5.0999999999999996</v>
      </c>
      <c r="W83" s="198">
        <v>10.44</v>
      </c>
      <c r="X83" s="198">
        <v>24.18</v>
      </c>
      <c r="Y83" s="198">
        <v>0</v>
      </c>
      <c r="Z83">
        <v>0</v>
      </c>
      <c r="AA83" s="198">
        <v>8</v>
      </c>
      <c r="AB83" s="198">
        <v>0</v>
      </c>
      <c r="AC83" s="198">
        <v>0</v>
      </c>
      <c r="AD83" s="198">
        <v>0</v>
      </c>
      <c r="AE83" s="198">
        <v>24.65</v>
      </c>
      <c r="AF83" s="198">
        <v>0</v>
      </c>
      <c r="AG83" s="198">
        <v>0</v>
      </c>
      <c r="AH83" s="198">
        <v>0</v>
      </c>
      <c r="AI83" s="198">
        <v>57.6</v>
      </c>
      <c r="AJ83" s="198">
        <v>0</v>
      </c>
      <c r="AK83" s="198">
        <v>0</v>
      </c>
      <c r="AL83" s="198">
        <v>0</v>
      </c>
      <c r="AM83" s="198">
        <v>50</v>
      </c>
      <c r="AN83" s="198">
        <v>0</v>
      </c>
      <c r="AO83">
        <v>0</v>
      </c>
      <c r="AP83" s="198">
        <v>59.16</v>
      </c>
      <c r="AQ83" s="198">
        <v>18.86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158.88999999999999</v>
      </c>
      <c r="L84" s="198">
        <v>63.14</v>
      </c>
      <c r="M84" s="198">
        <v>0</v>
      </c>
      <c r="N84" s="198">
        <v>14.4</v>
      </c>
      <c r="O84" s="198">
        <v>48.76</v>
      </c>
      <c r="P84" s="198">
        <v>49.64</v>
      </c>
      <c r="Q84" s="198">
        <v>4.91</v>
      </c>
      <c r="R84" s="198">
        <v>6.19</v>
      </c>
      <c r="S84" s="198">
        <v>6.48</v>
      </c>
      <c r="T84" s="198">
        <v>0</v>
      </c>
      <c r="U84" s="198">
        <v>231.91</v>
      </c>
      <c r="V84" s="198">
        <v>5.0999999999999996</v>
      </c>
      <c r="W84" s="198">
        <v>10.44</v>
      </c>
      <c r="X84" s="198">
        <v>24.18</v>
      </c>
      <c r="Y84" s="198">
        <v>0</v>
      </c>
      <c r="Z84">
        <v>0</v>
      </c>
      <c r="AA84" s="198">
        <v>8</v>
      </c>
      <c r="AB84" s="198">
        <v>0</v>
      </c>
      <c r="AC84" s="198">
        <v>0</v>
      </c>
      <c r="AD84" s="198">
        <v>0</v>
      </c>
      <c r="AE84" s="198">
        <v>24.65</v>
      </c>
      <c r="AF84" s="198">
        <v>0</v>
      </c>
      <c r="AG84" s="198">
        <v>0</v>
      </c>
      <c r="AH84" s="198">
        <v>0</v>
      </c>
      <c r="AI84" s="198">
        <v>57.6</v>
      </c>
      <c r="AJ84" s="198">
        <v>0</v>
      </c>
      <c r="AK84" s="198">
        <v>0</v>
      </c>
      <c r="AL84" s="198">
        <v>0</v>
      </c>
      <c r="AM84" s="198">
        <v>50</v>
      </c>
      <c r="AN84" s="198">
        <v>0</v>
      </c>
      <c r="AO84">
        <v>0</v>
      </c>
      <c r="AP84" s="198">
        <v>59.16</v>
      </c>
      <c r="AQ84" s="198">
        <v>18.86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158.88999999999999</v>
      </c>
      <c r="L85" s="198">
        <v>63.14</v>
      </c>
      <c r="M85" s="198">
        <v>0</v>
      </c>
      <c r="N85" s="198">
        <v>14.4</v>
      </c>
      <c r="O85" s="198">
        <v>48.76</v>
      </c>
      <c r="P85" s="198">
        <v>49.64</v>
      </c>
      <c r="Q85" s="198">
        <v>4.91</v>
      </c>
      <c r="R85" s="198">
        <v>6.19</v>
      </c>
      <c r="S85" s="198">
        <v>6.48</v>
      </c>
      <c r="T85" s="198">
        <v>0</v>
      </c>
      <c r="U85" s="198">
        <v>231.91</v>
      </c>
      <c r="V85" s="198">
        <v>5.0999999999999996</v>
      </c>
      <c r="W85" s="198">
        <v>10.44</v>
      </c>
      <c r="X85" s="198">
        <v>24.18</v>
      </c>
      <c r="Y85" s="198">
        <v>0</v>
      </c>
      <c r="Z85">
        <v>0</v>
      </c>
      <c r="AA85" s="198">
        <v>8</v>
      </c>
      <c r="AB85" s="198">
        <v>0</v>
      </c>
      <c r="AC85" s="198">
        <v>0</v>
      </c>
      <c r="AD85" s="198">
        <v>0</v>
      </c>
      <c r="AE85" s="198">
        <v>24.65</v>
      </c>
      <c r="AF85" s="198">
        <v>0</v>
      </c>
      <c r="AG85" s="198">
        <v>0</v>
      </c>
      <c r="AH85" s="198">
        <v>0</v>
      </c>
      <c r="AI85" s="198">
        <v>57.6</v>
      </c>
      <c r="AJ85" s="198">
        <v>0</v>
      </c>
      <c r="AK85" s="198">
        <v>0</v>
      </c>
      <c r="AL85" s="198">
        <v>0</v>
      </c>
      <c r="AM85" s="198">
        <v>50</v>
      </c>
      <c r="AN85" s="198">
        <v>0</v>
      </c>
      <c r="AO85">
        <v>0</v>
      </c>
      <c r="AP85" s="198">
        <v>59.16</v>
      </c>
      <c r="AQ85" s="198">
        <v>18.86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158.88999999999999</v>
      </c>
      <c r="L86" s="198">
        <v>63.14</v>
      </c>
      <c r="M86" s="198">
        <v>0</v>
      </c>
      <c r="N86" s="198">
        <v>14.4</v>
      </c>
      <c r="O86" s="198">
        <v>48.76</v>
      </c>
      <c r="P86" s="198">
        <v>49.64</v>
      </c>
      <c r="Q86" s="198">
        <v>4.91</v>
      </c>
      <c r="R86" s="198">
        <v>6.19</v>
      </c>
      <c r="S86" s="198">
        <v>6.48</v>
      </c>
      <c r="T86" s="198">
        <v>0</v>
      </c>
      <c r="U86" s="198">
        <v>231.91</v>
      </c>
      <c r="V86" s="198">
        <v>5.0999999999999996</v>
      </c>
      <c r="W86" s="198">
        <v>10.44</v>
      </c>
      <c r="X86" s="198">
        <v>24.18</v>
      </c>
      <c r="Y86" s="198">
        <v>0</v>
      </c>
      <c r="Z86">
        <v>0</v>
      </c>
      <c r="AA86" s="198">
        <v>8</v>
      </c>
      <c r="AB86" s="198">
        <v>0</v>
      </c>
      <c r="AC86" s="198">
        <v>0</v>
      </c>
      <c r="AD86" s="198">
        <v>0</v>
      </c>
      <c r="AE86" s="198">
        <v>24.65</v>
      </c>
      <c r="AF86" s="198">
        <v>0</v>
      </c>
      <c r="AG86" s="198">
        <v>0</v>
      </c>
      <c r="AH86" s="198">
        <v>0</v>
      </c>
      <c r="AI86" s="198">
        <v>57.6</v>
      </c>
      <c r="AJ86" s="198">
        <v>0</v>
      </c>
      <c r="AK86" s="198">
        <v>0</v>
      </c>
      <c r="AL86" s="198">
        <v>0</v>
      </c>
      <c r="AM86" s="198">
        <v>50</v>
      </c>
      <c r="AN86" s="198">
        <v>0</v>
      </c>
      <c r="AO86">
        <v>0</v>
      </c>
      <c r="AP86" s="198">
        <v>59.16</v>
      </c>
      <c r="AQ86" s="198">
        <v>18.86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158.88999999999999</v>
      </c>
      <c r="L87" s="198">
        <v>63.14</v>
      </c>
      <c r="M87" s="198">
        <v>0</v>
      </c>
      <c r="N87" s="198">
        <v>14.4</v>
      </c>
      <c r="O87" s="198">
        <v>48.76</v>
      </c>
      <c r="P87" s="198">
        <v>49.64</v>
      </c>
      <c r="Q87" s="198">
        <v>4.91</v>
      </c>
      <c r="R87" s="198">
        <v>6.19</v>
      </c>
      <c r="S87" s="198">
        <v>6.48</v>
      </c>
      <c r="T87" s="198">
        <v>0</v>
      </c>
      <c r="U87" s="198">
        <v>231.91</v>
      </c>
      <c r="V87" s="198">
        <v>5.0999999999999996</v>
      </c>
      <c r="W87" s="198">
        <v>10.44</v>
      </c>
      <c r="X87" s="198">
        <v>24.18</v>
      </c>
      <c r="Y87" s="198">
        <v>0</v>
      </c>
      <c r="Z87">
        <v>0</v>
      </c>
      <c r="AA87" s="198">
        <v>8</v>
      </c>
      <c r="AB87" s="198">
        <v>0</v>
      </c>
      <c r="AC87" s="198">
        <v>0</v>
      </c>
      <c r="AD87" s="198">
        <v>0</v>
      </c>
      <c r="AE87" s="198">
        <v>24.65</v>
      </c>
      <c r="AF87" s="198">
        <v>0</v>
      </c>
      <c r="AG87" s="198">
        <v>0</v>
      </c>
      <c r="AH87" s="198">
        <v>0</v>
      </c>
      <c r="AI87" s="198">
        <v>57.6</v>
      </c>
      <c r="AJ87" s="198">
        <v>0</v>
      </c>
      <c r="AK87" s="198">
        <v>0</v>
      </c>
      <c r="AL87" s="198">
        <v>0</v>
      </c>
      <c r="AM87" s="198">
        <v>50</v>
      </c>
      <c r="AN87" s="198">
        <v>0</v>
      </c>
      <c r="AO87">
        <v>0</v>
      </c>
      <c r="AP87" s="198">
        <v>59.16</v>
      </c>
      <c r="AQ87" s="198">
        <v>18.86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158.88999999999999</v>
      </c>
      <c r="L88" s="198">
        <v>63.14</v>
      </c>
      <c r="M88" s="198">
        <v>0</v>
      </c>
      <c r="N88" s="198">
        <v>14.4</v>
      </c>
      <c r="O88" s="198">
        <v>48.76</v>
      </c>
      <c r="P88" s="198">
        <v>49.64</v>
      </c>
      <c r="Q88" s="198">
        <v>4.91</v>
      </c>
      <c r="R88" s="198">
        <v>6.19</v>
      </c>
      <c r="S88" s="198">
        <v>6.48</v>
      </c>
      <c r="T88" s="198">
        <v>0</v>
      </c>
      <c r="U88" s="198">
        <v>231.91</v>
      </c>
      <c r="V88" s="198">
        <v>5.0999999999999996</v>
      </c>
      <c r="W88" s="198">
        <v>10.44</v>
      </c>
      <c r="X88" s="198">
        <v>24.18</v>
      </c>
      <c r="Y88" s="198">
        <v>0</v>
      </c>
      <c r="Z88">
        <v>0</v>
      </c>
      <c r="AA88" s="198">
        <v>8</v>
      </c>
      <c r="AB88" s="198">
        <v>0</v>
      </c>
      <c r="AC88" s="198">
        <v>0</v>
      </c>
      <c r="AD88" s="198">
        <v>0</v>
      </c>
      <c r="AE88" s="198">
        <v>24.65</v>
      </c>
      <c r="AF88" s="198">
        <v>0</v>
      </c>
      <c r="AG88" s="198">
        <v>0</v>
      </c>
      <c r="AH88" s="198">
        <v>0</v>
      </c>
      <c r="AI88" s="198">
        <v>57.6</v>
      </c>
      <c r="AJ88" s="198">
        <v>0</v>
      </c>
      <c r="AK88" s="198">
        <v>0</v>
      </c>
      <c r="AL88" s="198">
        <v>0</v>
      </c>
      <c r="AM88" s="198">
        <v>50</v>
      </c>
      <c r="AN88" s="198">
        <v>0</v>
      </c>
      <c r="AO88">
        <v>0</v>
      </c>
      <c r="AP88" s="198">
        <v>59.16</v>
      </c>
      <c r="AQ88" s="198">
        <v>18.86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158.88999999999999</v>
      </c>
      <c r="L89" s="198">
        <v>63.14</v>
      </c>
      <c r="M89" s="198">
        <v>0</v>
      </c>
      <c r="N89" s="198">
        <v>14.4</v>
      </c>
      <c r="O89" s="198">
        <v>48.76</v>
      </c>
      <c r="P89" s="198">
        <v>49.64</v>
      </c>
      <c r="Q89" s="198">
        <v>4.91</v>
      </c>
      <c r="R89" s="198">
        <v>6.19</v>
      </c>
      <c r="S89" s="198">
        <v>6.48</v>
      </c>
      <c r="T89" s="198">
        <v>0</v>
      </c>
      <c r="U89" s="198">
        <v>231.91</v>
      </c>
      <c r="V89" s="198">
        <v>5.0999999999999996</v>
      </c>
      <c r="W89" s="198">
        <v>10.44</v>
      </c>
      <c r="X89" s="198">
        <v>24.18</v>
      </c>
      <c r="Y89" s="198">
        <v>0</v>
      </c>
      <c r="Z89">
        <v>0</v>
      </c>
      <c r="AA89" s="198">
        <v>8</v>
      </c>
      <c r="AB89" s="198">
        <v>0</v>
      </c>
      <c r="AC89" s="198">
        <v>0</v>
      </c>
      <c r="AD89" s="198">
        <v>0</v>
      </c>
      <c r="AE89" s="198">
        <v>24.65</v>
      </c>
      <c r="AF89" s="198">
        <v>0</v>
      </c>
      <c r="AG89" s="198">
        <v>0</v>
      </c>
      <c r="AH89" s="198">
        <v>0</v>
      </c>
      <c r="AI89" s="198">
        <v>57.6</v>
      </c>
      <c r="AJ89" s="198">
        <v>0</v>
      </c>
      <c r="AK89" s="198">
        <v>0</v>
      </c>
      <c r="AL89" s="198">
        <v>0</v>
      </c>
      <c r="AM89" s="198">
        <v>50</v>
      </c>
      <c r="AN89" s="198">
        <v>0</v>
      </c>
      <c r="AO89">
        <v>0</v>
      </c>
      <c r="AP89" s="198">
        <v>59.16</v>
      </c>
      <c r="AQ89" s="198">
        <v>18.86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158.88999999999999</v>
      </c>
      <c r="L90" s="198">
        <v>63.14</v>
      </c>
      <c r="M90" s="198">
        <v>0</v>
      </c>
      <c r="N90" s="198">
        <v>14.4</v>
      </c>
      <c r="O90" s="198">
        <v>48.76</v>
      </c>
      <c r="P90" s="198">
        <v>49.64</v>
      </c>
      <c r="Q90" s="198">
        <v>4.91</v>
      </c>
      <c r="R90" s="198">
        <v>6.19</v>
      </c>
      <c r="S90" s="198">
        <v>6.48</v>
      </c>
      <c r="T90" s="198">
        <v>0</v>
      </c>
      <c r="U90" s="198">
        <v>231.91</v>
      </c>
      <c r="V90" s="198">
        <v>5.0999999999999996</v>
      </c>
      <c r="W90" s="198">
        <v>10.44</v>
      </c>
      <c r="X90" s="198">
        <v>24.18</v>
      </c>
      <c r="Y90" s="198">
        <v>0</v>
      </c>
      <c r="Z90">
        <v>0</v>
      </c>
      <c r="AA90" s="198">
        <v>8</v>
      </c>
      <c r="AB90" s="198">
        <v>0</v>
      </c>
      <c r="AC90" s="198">
        <v>0</v>
      </c>
      <c r="AD90" s="198">
        <v>0</v>
      </c>
      <c r="AE90" s="198">
        <v>24.65</v>
      </c>
      <c r="AF90" s="198">
        <v>0</v>
      </c>
      <c r="AG90" s="198">
        <v>0</v>
      </c>
      <c r="AH90" s="198">
        <v>0</v>
      </c>
      <c r="AI90" s="198">
        <v>57.6</v>
      </c>
      <c r="AJ90" s="198">
        <v>0</v>
      </c>
      <c r="AK90" s="198">
        <v>0</v>
      </c>
      <c r="AL90" s="198">
        <v>0</v>
      </c>
      <c r="AM90" s="198">
        <v>50</v>
      </c>
      <c r="AN90" s="198">
        <v>0</v>
      </c>
      <c r="AO90">
        <v>0</v>
      </c>
      <c r="AP90" s="198">
        <v>59.16</v>
      </c>
      <c r="AQ90" s="198">
        <v>18.86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158.88999999999999</v>
      </c>
      <c r="L91" s="198">
        <v>63.14</v>
      </c>
      <c r="M91" s="198">
        <v>0</v>
      </c>
      <c r="N91" s="198">
        <v>14.4</v>
      </c>
      <c r="O91" s="198">
        <v>48.76</v>
      </c>
      <c r="P91" s="198">
        <v>49.64</v>
      </c>
      <c r="Q91" s="198">
        <v>4.91</v>
      </c>
      <c r="R91" s="198">
        <v>6.19</v>
      </c>
      <c r="S91" s="198">
        <v>6.48</v>
      </c>
      <c r="T91" s="198">
        <v>0</v>
      </c>
      <c r="U91" s="198">
        <v>231.91</v>
      </c>
      <c r="V91" s="198">
        <v>5.0999999999999996</v>
      </c>
      <c r="W91" s="198">
        <v>10.44</v>
      </c>
      <c r="X91" s="198">
        <v>24.18</v>
      </c>
      <c r="Y91" s="198">
        <v>0</v>
      </c>
      <c r="Z91">
        <v>0</v>
      </c>
      <c r="AA91" s="198">
        <v>8</v>
      </c>
      <c r="AB91" s="198">
        <v>0</v>
      </c>
      <c r="AC91" s="198">
        <v>0</v>
      </c>
      <c r="AD91" s="198">
        <v>0</v>
      </c>
      <c r="AE91" s="198">
        <v>24.98</v>
      </c>
      <c r="AF91" s="198">
        <v>0</v>
      </c>
      <c r="AG91" s="198">
        <v>0</v>
      </c>
      <c r="AH91" s="198">
        <v>0</v>
      </c>
      <c r="AI91" s="198">
        <v>57.6</v>
      </c>
      <c r="AJ91" s="198">
        <v>0</v>
      </c>
      <c r="AK91" s="198">
        <v>0</v>
      </c>
      <c r="AL91" s="198">
        <v>0</v>
      </c>
      <c r="AM91" s="198">
        <v>50</v>
      </c>
      <c r="AN91" s="198">
        <v>0</v>
      </c>
      <c r="AO91">
        <v>0</v>
      </c>
      <c r="AP91" s="198">
        <v>59.16</v>
      </c>
      <c r="AQ91" s="198">
        <v>18.86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158.88999999999999</v>
      </c>
      <c r="L92" s="198">
        <v>63.14</v>
      </c>
      <c r="M92" s="198">
        <v>0</v>
      </c>
      <c r="N92" s="198">
        <v>14.4</v>
      </c>
      <c r="O92" s="198">
        <v>48.76</v>
      </c>
      <c r="P92" s="198">
        <v>49.64</v>
      </c>
      <c r="Q92" s="198">
        <v>4.91</v>
      </c>
      <c r="R92" s="198">
        <v>6.19</v>
      </c>
      <c r="S92" s="198">
        <v>6.48</v>
      </c>
      <c r="T92" s="198">
        <v>0</v>
      </c>
      <c r="U92" s="198">
        <v>231.91</v>
      </c>
      <c r="V92" s="198">
        <v>5.0999999999999996</v>
      </c>
      <c r="W92" s="198">
        <v>10.44</v>
      </c>
      <c r="X92" s="198">
        <v>24.18</v>
      </c>
      <c r="Y92" s="198">
        <v>0</v>
      </c>
      <c r="Z92">
        <v>0</v>
      </c>
      <c r="AA92" s="198">
        <v>8</v>
      </c>
      <c r="AB92" s="198">
        <v>0</v>
      </c>
      <c r="AC92" s="198">
        <v>0</v>
      </c>
      <c r="AD92" s="198">
        <v>0</v>
      </c>
      <c r="AE92" s="198">
        <v>24.98</v>
      </c>
      <c r="AF92" s="198">
        <v>0</v>
      </c>
      <c r="AG92" s="198">
        <v>0</v>
      </c>
      <c r="AH92" s="198">
        <v>0</v>
      </c>
      <c r="AI92" s="198">
        <v>57.6</v>
      </c>
      <c r="AJ92" s="198">
        <v>0</v>
      </c>
      <c r="AK92" s="198">
        <v>0</v>
      </c>
      <c r="AL92" s="198">
        <v>0</v>
      </c>
      <c r="AM92" s="198">
        <v>50</v>
      </c>
      <c r="AN92" s="198">
        <v>0</v>
      </c>
      <c r="AO92">
        <v>0</v>
      </c>
      <c r="AP92" s="198">
        <v>59.16</v>
      </c>
      <c r="AQ92" s="198">
        <v>18.86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158.88999999999999</v>
      </c>
      <c r="L93" s="198">
        <v>63.14</v>
      </c>
      <c r="M93" s="198">
        <v>0</v>
      </c>
      <c r="N93" s="198">
        <v>14.4</v>
      </c>
      <c r="O93" s="198">
        <v>48.76</v>
      </c>
      <c r="P93" s="198">
        <v>49.64</v>
      </c>
      <c r="Q93" s="198">
        <v>4.91</v>
      </c>
      <c r="R93" s="198">
        <v>6.19</v>
      </c>
      <c r="S93" s="198">
        <v>6.48</v>
      </c>
      <c r="T93" s="198">
        <v>0</v>
      </c>
      <c r="U93" s="198">
        <v>231.91</v>
      </c>
      <c r="V93" s="198">
        <v>5.0999999999999996</v>
      </c>
      <c r="W93" s="198">
        <v>10.44</v>
      </c>
      <c r="X93" s="198">
        <v>24.18</v>
      </c>
      <c r="Y93" s="198">
        <v>0</v>
      </c>
      <c r="Z93">
        <v>0</v>
      </c>
      <c r="AA93" s="198">
        <v>8</v>
      </c>
      <c r="AB93" s="198">
        <v>0</v>
      </c>
      <c r="AC93" s="198">
        <v>0</v>
      </c>
      <c r="AD93" s="198">
        <v>0</v>
      </c>
      <c r="AE93" s="198">
        <v>24.98</v>
      </c>
      <c r="AF93" s="198">
        <v>0</v>
      </c>
      <c r="AG93" s="198">
        <v>0</v>
      </c>
      <c r="AH93" s="198">
        <v>0</v>
      </c>
      <c r="AI93" s="198">
        <v>57.6</v>
      </c>
      <c r="AJ93" s="198">
        <v>0</v>
      </c>
      <c r="AK93" s="198">
        <v>0</v>
      </c>
      <c r="AL93" s="198">
        <v>0</v>
      </c>
      <c r="AM93" s="198">
        <v>50</v>
      </c>
      <c r="AN93" s="198">
        <v>0</v>
      </c>
      <c r="AO93">
        <v>0</v>
      </c>
      <c r="AP93" s="198">
        <v>59.16</v>
      </c>
      <c r="AQ93" s="198">
        <v>18.86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158.88999999999999</v>
      </c>
      <c r="L94" s="198">
        <v>63.14</v>
      </c>
      <c r="M94" s="198">
        <v>0</v>
      </c>
      <c r="N94" s="198">
        <v>14.4</v>
      </c>
      <c r="O94" s="198">
        <v>48.76</v>
      </c>
      <c r="P94" s="198">
        <v>49.64</v>
      </c>
      <c r="Q94" s="198">
        <v>4.91</v>
      </c>
      <c r="R94" s="198">
        <v>6.19</v>
      </c>
      <c r="S94" s="198">
        <v>6.48</v>
      </c>
      <c r="T94" s="198">
        <v>0</v>
      </c>
      <c r="U94" s="198">
        <v>231.91</v>
      </c>
      <c r="V94" s="198">
        <v>5.0999999999999996</v>
      </c>
      <c r="W94" s="198">
        <v>10.44</v>
      </c>
      <c r="X94" s="198">
        <v>24.18</v>
      </c>
      <c r="Y94" s="198">
        <v>0</v>
      </c>
      <c r="Z94">
        <v>0</v>
      </c>
      <c r="AA94" s="198">
        <v>8</v>
      </c>
      <c r="AB94" s="198">
        <v>0</v>
      </c>
      <c r="AC94" s="198">
        <v>0</v>
      </c>
      <c r="AD94" s="198">
        <v>0</v>
      </c>
      <c r="AE94" s="198">
        <v>24.98</v>
      </c>
      <c r="AF94" s="198">
        <v>0</v>
      </c>
      <c r="AG94" s="198">
        <v>0</v>
      </c>
      <c r="AH94" s="198">
        <v>0</v>
      </c>
      <c r="AI94" s="198">
        <v>57.6</v>
      </c>
      <c r="AJ94" s="198">
        <v>0</v>
      </c>
      <c r="AK94" s="198">
        <v>0</v>
      </c>
      <c r="AL94" s="198">
        <v>0</v>
      </c>
      <c r="AM94" s="198">
        <v>50</v>
      </c>
      <c r="AN94" s="198">
        <v>0</v>
      </c>
      <c r="AO94">
        <v>0</v>
      </c>
      <c r="AP94" s="198">
        <v>59.16</v>
      </c>
      <c r="AQ94" s="198">
        <v>18.86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158.88999999999999</v>
      </c>
      <c r="L95" s="198">
        <v>63.14</v>
      </c>
      <c r="M95" s="198">
        <v>0</v>
      </c>
      <c r="N95" s="198">
        <v>14.4</v>
      </c>
      <c r="O95" s="198">
        <v>48.76</v>
      </c>
      <c r="P95" s="198">
        <v>49.64</v>
      </c>
      <c r="Q95" s="198">
        <v>4.91</v>
      </c>
      <c r="R95" s="198">
        <v>6.19</v>
      </c>
      <c r="S95" s="198">
        <v>6.48</v>
      </c>
      <c r="T95" s="198">
        <v>0</v>
      </c>
      <c r="U95" s="198">
        <v>231.91</v>
      </c>
      <c r="V95" s="198">
        <v>5.0999999999999996</v>
      </c>
      <c r="W95" s="198">
        <v>10.44</v>
      </c>
      <c r="X95" s="198">
        <v>24.18</v>
      </c>
      <c r="Y95" s="198">
        <v>0</v>
      </c>
      <c r="Z95">
        <v>0</v>
      </c>
      <c r="AA95" s="198">
        <v>8</v>
      </c>
      <c r="AB95" s="198">
        <v>0</v>
      </c>
      <c r="AC95" s="198">
        <v>0</v>
      </c>
      <c r="AD95" s="198">
        <v>0</v>
      </c>
      <c r="AE95" s="198">
        <v>24.98</v>
      </c>
      <c r="AF95" s="198">
        <v>0</v>
      </c>
      <c r="AG95" s="198">
        <v>0</v>
      </c>
      <c r="AH95" s="198">
        <v>0</v>
      </c>
      <c r="AI95" s="198">
        <v>57.6</v>
      </c>
      <c r="AJ95" s="198">
        <v>0</v>
      </c>
      <c r="AK95" s="198">
        <v>0</v>
      </c>
      <c r="AL95" s="198">
        <v>0</v>
      </c>
      <c r="AM95" s="198">
        <v>50</v>
      </c>
      <c r="AN95" s="198">
        <v>0</v>
      </c>
      <c r="AO95">
        <v>0</v>
      </c>
      <c r="AP95" s="198">
        <v>59.16</v>
      </c>
      <c r="AQ95" s="198">
        <v>18.86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158.88999999999999</v>
      </c>
      <c r="L96" s="198">
        <v>63.14</v>
      </c>
      <c r="M96" s="198">
        <v>0</v>
      </c>
      <c r="N96" s="198">
        <v>14.4</v>
      </c>
      <c r="O96" s="198">
        <v>48.76</v>
      </c>
      <c r="P96" s="198">
        <v>49.64</v>
      </c>
      <c r="Q96" s="198">
        <v>4.91</v>
      </c>
      <c r="R96" s="198">
        <v>6.19</v>
      </c>
      <c r="S96" s="198">
        <v>6.48</v>
      </c>
      <c r="T96" s="198">
        <v>0</v>
      </c>
      <c r="U96" s="198">
        <v>231.91</v>
      </c>
      <c r="V96" s="198">
        <v>5.0999999999999996</v>
      </c>
      <c r="W96" s="198">
        <v>10.44</v>
      </c>
      <c r="X96" s="198">
        <v>24.18</v>
      </c>
      <c r="Y96" s="198">
        <v>0</v>
      </c>
      <c r="Z96">
        <v>0</v>
      </c>
      <c r="AA96" s="198">
        <v>8</v>
      </c>
      <c r="AB96" s="198">
        <v>0</v>
      </c>
      <c r="AC96" s="198">
        <v>0</v>
      </c>
      <c r="AD96" s="198">
        <v>0</v>
      </c>
      <c r="AE96" s="198">
        <v>24.98</v>
      </c>
      <c r="AF96" s="198">
        <v>0</v>
      </c>
      <c r="AG96" s="198">
        <v>0</v>
      </c>
      <c r="AH96" s="198">
        <v>0</v>
      </c>
      <c r="AI96" s="198">
        <v>57.6</v>
      </c>
      <c r="AJ96" s="198">
        <v>0</v>
      </c>
      <c r="AK96" s="198">
        <v>0</v>
      </c>
      <c r="AL96" s="198">
        <v>0</v>
      </c>
      <c r="AM96" s="198">
        <v>50</v>
      </c>
      <c r="AN96" s="198">
        <v>0</v>
      </c>
      <c r="AO96">
        <v>0</v>
      </c>
      <c r="AP96" s="198">
        <v>59.16</v>
      </c>
      <c r="AQ96" s="198">
        <v>18.86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158.88999999999999</v>
      </c>
      <c r="L97" s="198">
        <v>63.14</v>
      </c>
      <c r="M97" s="198">
        <v>0</v>
      </c>
      <c r="N97" s="198">
        <v>14.4</v>
      </c>
      <c r="O97" s="198">
        <v>48.76</v>
      </c>
      <c r="P97" s="198">
        <v>49.64</v>
      </c>
      <c r="Q97" s="198">
        <v>4.91</v>
      </c>
      <c r="R97" s="198">
        <v>6.19</v>
      </c>
      <c r="S97" s="198">
        <v>6.48</v>
      </c>
      <c r="T97" s="198">
        <v>0</v>
      </c>
      <c r="U97" s="198">
        <v>231.91</v>
      </c>
      <c r="V97" s="198">
        <v>5.0999999999999996</v>
      </c>
      <c r="W97" s="198">
        <v>10.44</v>
      </c>
      <c r="X97" s="198">
        <v>24.18</v>
      </c>
      <c r="Y97" s="198">
        <v>0</v>
      </c>
      <c r="Z97">
        <v>0</v>
      </c>
      <c r="AA97" s="198">
        <v>8</v>
      </c>
      <c r="AB97" s="198">
        <v>0</v>
      </c>
      <c r="AC97" s="198">
        <v>0</v>
      </c>
      <c r="AD97" s="198">
        <v>0</v>
      </c>
      <c r="AE97" s="198">
        <v>24.98</v>
      </c>
      <c r="AF97" s="198">
        <v>0</v>
      </c>
      <c r="AG97" s="198">
        <v>0</v>
      </c>
      <c r="AH97" s="198">
        <v>0</v>
      </c>
      <c r="AI97" s="198">
        <v>57.6</v>
      </c>
      <c r="AJ97" s="198">
        <v>0</v>
      </c>
      <c r="AK97" s="198">
        <v>0</v>
      </c>
      <c r="AL97" s="198">
        <v>0</v>
      </c>
      <c r="AM97" s="198">
        <v>50</v>
      </c>
      <c r="AN97" s="198">
        <v>0</v>
      </c>
      <c r="AO97">
        <v>0</v>
      </c>
      <c r="AP97" s="198">
        <v>59.16</v>
      </c>
      <c r="AQ97" s="198">
        <v>18.86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158.88999999999999</v>
      </c>
      <c r="L98" s="198">
        <v>63.14</v>
      </c>
      <c r="M98" s="198">
        <v>0</v>
      </c>
      <c r="N98" s="198">
        <v>14.4</v>
      </c>
      <c r="O98" s="198">
        <v>48.76</v>
      </c>
      <c r="P98" s="198">
        <v>49.64</v>
      </c>
      <c r="Q98" s="198">
        <v>4.91</v>
      </c>
      <c r="R98" s="198">
        <v>6.19</v>
      </c>
      <c r="S98" s="198">
        <v>6.48</v>
      </c>
      <c r="T98" s="198">
        <v>0</v>
      </c>
      <c r="U98" s="198">
        <v>231.91</v>
      </c>
      <c r="V98" s="198">
        <v>5.0999999999999996</v>
      </c>
      <c r="W98" s="198">
        <v>10.44</v>
      </c>
      <c r="X98" s="198">
        <v>24.18</v>
      </c>
      <c r="Y98" s="198">
        <v>0</v>
      </c>
      <c r="Z98">
        <v>0</v>
      </c>
      <c r="AA98" s="198">
        <v>8</v>
      </c>
      <c r="AB98" s="198">
        <v>0</v>
      </c>
      <c r="AC98" s="198">
        <v>0</v>
      </c>
      <c r="AD98" s="198">
        <v>0</v>
      </c>
      <c r="AE98" s="198">
        <v>24.98</v>
      </c>
      <c r="AF98" s="198">
        <v>0</v>
      </c>
      <c r="AG98" s="198">
        <v>0</v>
      </c>
      <c r="AH98" s="198">
        <v>0</v>
      </c>
      <c r="AI98" s="198">
        <v>57.6</v>
      </c>
      <c r="AJ98" s="198">
        <v>0</v>
      </c>
      <c r="AK98" s="198">
        <v>0</v>
      </c>
      <c r="AL98" s="198">
        <v>0</v>
      </c>
      <c r="AM98" s="198">
        <v>50</v>
      </c>
      <c r="AN98" s="198">
        <v>0</v>
      </c>
      <c r="AO98">
        <v>0</v>
      </c>
      <c r="AP98" s="198">
        <v>59.16</v>
      </c>
      <c r="AQ98" s="198">
        <v>18.86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3.4071449999999937</v>
      </c>
      <c r="L99">
        <f t="shared" si="0"/>
        <v>1.2038825000000002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1.1912225000000003</v>
      </c>
      <c r="Q99">
        <f t="shared" si="0"/>
        <v>8.0422500000000036E-2</v>
      </c>
      <c r="R99">
        <f t="shared" si="0"/>
        <v>0.13092499999999999</v>
      </c>
      <c r="S99">
        <f t="shared" si="0"/>
        <v>0.11485250000000016</v>
      </c>
      <c r="T99">
        <f t="shared" si="0"/>
        <v>0</v>
      </c>
      <c r="U99">
        <f t="shared" si="0"/>
        <v>5.5643199999999995</v>
      </c>
      <c r="V99">
        <f t="shared" si="0"/>
        <v>9.252750000000011E-2</v>
      </c>
      <c r="W99">
        <f t="shared" si="0"/>
        <v>0.24057500000000037</v>
      </c>
      <c r="X99">
        <f t="shared" si="0"/>
        <v>0.56825249999999961</v>
      </c>
      <c r="Y99">
        <f t="shared" si="0"/>
        <v>0</v>
      </c>
      <c r="Z99">
        <f t="shared" si="0"/>
        <v>0</v>
      </c>
      <c r="AA99">
        <f t="shared" si="0"/>
        <v>0.19638000000000003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0.59548249999999936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1.2864000000000013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1.1997800000000001</v>
      </c>
      <c r="AN99">
        <f t="shared" si="0"/>
        <v>0</v>
      </c>
      <c r="AO99">
        <f t="shared" si="0"/>
        <v>0</v>
      </c>
      <c r="AP99">
        <f t="shared" si="0"/>
        <v>1.3469824999999984</v>
      </c>
      <c r="AQ99">
        <f t="shared" si="0"/>
        <v>0.4115349999999991</v>
      </c>
      <c r="AR99">
        <f t="shared" si="0"/>
        <v>0.23165749999999999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24.08</v>
      </c>
      <c r="K3" s="198">
        <v>9.06</v>
      </c>
      <c r="L3" s="198">
        <v>559.92999999999995</v>
      </c>
      <c r="M3" s="198">
        <v>27.32</v>
      </c>
      <c r="N3" s="198">
        <v>17.399999999999999</v>
      </c>
      <c r="O3" s="198">
        <v>0</v>
      </c>
      <c r="P3" s="198">
        <v>30.39</v>
      </c>
      <c r="Q3" s="198">
        <v>4.91</v>
      </c>
      <c r="R3" s="198">
        <v>7.48</v>
      </c>
      <c r="S3" s="198">
        <v>6.49</v>
      </c>
      <c r="T3" s="198">
        <v>0</v>
      </c>
      <c r="U3" s="198">
        <v>51.44</v>
      </c>
      <c r="V3" s="198">
        <v>6.15</v>
      </c>
      <c r="W3" s="198">
        <v>12.62</v>
      </c>
      <c r="X3" s="198">
        <v>29.2</v>
      </c>
      <c r="Y3" s="198">
        <v>0</v>
      </c>
      <c r="Z3">
        <v>0</v>
      </c>
      <c r="AA3" s="198">
        <v>11.2</v>
      </c>
      <c r="AB3" s="198">
        <v>0</v>
      </c>
      <c r="AC3" s="198">
        <v>0</v>
      </c>
      <c r="AD3" s="198">
        <v>0</v>
      </c>
      <c r="AE3" s="198">
        <v>30.16</v>
      </c>
      <c r="AF3" s="198">
        <v>0</v>
      </c>
      <c r="AG3" s="198">
        <v>0</v>
      </c>
      <c r="AH3" s="198">
        <v>0</v>
      </c>
      <c r="AI3" s="198">
        <v>69.61</v>
      </c>
      <c r="AJ3" s="198">
        <v>0</v>
      </c>
      <c r="AK3" s="198">
        <v>0</v>
      </c>
      <c r="AL3" s="198">
        <v>0</v>
      </c>
      <c r="AM3" s="198">
        <v>69.849999999999994</v>
      </c>
      <c r="AN3" s="198">
        <v>0</v>
      </c>
      <c r="AO3">
        <v>0</v>
      </c>
      <c r="AP3" s="198">
        <v>65.02</v>
      </c>
      <c r="AQ3" s="198">
        <v>22.78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24.08</v>
      </c>
      <c r="K4" s="198">
        <v>9.06</v>
      </c>
      <c r="L4" s="198">
        <v>559.92999999999995</v>
      </c>
      <c r="M4" s="198">
        <v>27.32</v>
      </c>
      <c r="N4" s="198">
        <v>17.399999999999999</v>
      </c>
      <c r="O4" s="198">
        <v>0</v>
      </c>
      <c r="P4" s="198">
        <v>30.73</v>
      </c>
      <c r="Q4" s="198">
        <v>5.9</v>
      </c>
      <c r="R4" s="198">
        <v>7.48</v>
      </c>
      <c r="S4" s="198">
        <v>7.73</v>
      </c>
      <c r="T4" s="198">
        <v>0</v>
      </c>
      <c r="U4" s="198">
        <v>51.44</v>
      </c>
      <c r="V4" s="198">
        <v>6.15</v>
      </c>
      <c r="W4" s="198">
        <v>12.62</v>
      </c>
      <c r="X4" s="198">
        <v>29.2</v>
      </c>
      <c r="Y4" s="198">
        <v>0</v>
      </c>
      <c r="Z4">
        <v>0</v>
      </c>
      <c r="AA4" s="198">
        <v>11.2</v>
      </c>
      <c r="AB4" s="198">
        <v>0</v>
      </c>
      <c r="AC4" s="198">
        <v>0</v>
      </c>
      <c r="AD4" s="198">
        <v>0</v>
      </c>
      <c r="AE4" s="198">
        <v>30.16</v>
      </c>
      <c r="AF4" s="198">
        <v>0</v>
      </c>
      <c r="AG4" s="198">
        <v>0</v>
      </c>
      <c r="AH4" s="198">
        <v>0</v>
      </c>
      <c r="AI4" s="198">
        <v>69.61</v>
      </c>
      <c r="AJ4" s="198">
        <v>0</v>
      </c>
      <c r="AK4" s="198">
        <v>0</v>
      </c>
      <c r="AL4" s="198">
        <v>0</v>
      </c>
      <c r="AM4" s="198">
        <v>69.849999999999994</v>
      </c>
      <c r="AN4" s="198">
        <v>0</v>
      </c>
      <c r="AO4">
        <v>0</v>
      </c>
      <c r="AP4" s="198">
        <v>65.02</v>
      </c>
      <c r="AQ4" s="198">
        <v>22.78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24.08</v>
      </c>
      <c r="K5" s="198">
        <v>9.06</v>
      </c>
      <c r="L5" s="198">
        <v>559.92999999999995</v>
      </c>
      <c r="M5" s="198">
        <v>27.32</v>
      </c>
      <c r="N5" s="198">
        <v>17.399999999999999</v>
      </c>
      <c r="O5" s="198">
        <v>0</v>
      </c>
      <c r="P5" s="198">
        <v>30.73</v>
      </c>
      <c r="Q5" s="198">
        <v>3.73</v>
      </c>
      <c r="R5" s="198">
        <v>7.48</v>
      </c>
      <c r="S5" s="198">
        <v>5.74</v>
      </c>
      <c r="T5" s="198">
        <v>0</v>
      </c>
      <c r="U5" s="198">
        <v>51.44</v>
      </c>
      <c r="V5" s="198">
        <v>6.15</v>
      </c>
      <c r="W5" s="198">
        <v>12.62</v>
      </c>
      <c r="X5" s="198">
        <v>29.2</v>
      </c>
      <c r="Y5" s="198">
        <v>0</v>
      </c>
      <c r="Z5">
        <v>0</v>
      </c>
      <c r="AA5" s="198">
        <v>11.2</v>
      </c>
      <c r="AB5" s="198">
        <v>0</v>
      </c>
      <c r="AC5" s="198">
        <v>0</v>
      </c>
      <c r="AD5" s="198">
        <v>0</v>
      </c>
      <c r="AE5" s="198">
        <v>30.16</v>
      </c>
      <c r="AF5" s="198">
        <v>0</v>
      </c>
      <c r="AG5" s="198">
        <v>0</v>
      </c>
      <c r="AH5" s="198">
        <v>0</v>
      </c>
      <c r="AI5" s="198">
        <v>69.61</v>
      </c>
      <c r="AJ5" s="198">
        <v>0</v>
      </c>
      <c r="AK5" s="198">
        <v>0</v>
      </c>
      <c r="AL5" s="198">
        <v>0</v>
      </c>
      <c r="AM5" s="198">
        <v>69.849999999999994</v>
      </c>
      <c r="AN5" s="198">
        <v>0</v>
      </c>
      <c r="AO5">
        <v>0</v>
      </c>
      <c r="AP5" s="198">
        <v>65.02</v>
      </c>
      <c r="AQ5" s="198">
        <v>22.78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24.08</v>
      </c>
      <c r="K6" s="198">
        <v>9.06</v>
      </c>
      <c r="L6" s="198">
        <v>559.92999999999995</v>
      </c>
      <c r="M6" s="198">
        <v>27.32</v>
      </c>
      <c r="N6" s="198">
        <v>17.399999999999999</v>
      </c>
      <c r="O6" s="198">
        <v>0</v>
      </c>
      <c r="P6" s="198">
        <v>30.73</v>
      </c>
      <c r="Q6" s="198">
        <v>3.73</v>
      </c>
      <c r="R6" s="198">
        <v>7.48</v>
      </c>
      <c r="S6" s="198">
        <v>5.74</v>
      </c>
      <c r="T6" s="198">
        <v>0</v>
      </c>
      <c r="U6" s="198">
        <v>51.44</v>
      </c>
      <c r="V6" s="198">
        <v>6.15</v>
      </c>
      <c r="W6" s="198">
        <v>12.62</v>
      </c>
      <c r="X6" s="198">
        <v>29.2</v>
      </c>
      <c r="Y6" s="198">
        <v>0</v>
      </c>
      <c r="Z6">
        <v>0</v>
      </c>
      <c r="AA6" s="198">
        <v>11.2</v>
      </c>
      <c r="AB6" s="198">
        <v>0</v>
      </c>
      <c r="AC6" s="198">
        <v>0</v>
      </c>
      <c r="AD6" s="198">
        <v>0</v>
      </c>
      <c r="AE6" s="198">
        <v>30.16</v>
      </c>
      <c r="AF6" s="198">
        <v>0</v>
      </c>
      <c r="AG6" s="198">
        <v>0</v>
      </c>
      <c r="AH6" s="198">
        <v>0</v>
      </c>
      <c r="AI6" s="198">
        <v>69.61</v>
      </c>
      <c r="AJ6" s="198">
        <v>0</v>
      </c>
      <c r="AK6" s="198">
        <v>0</v>
      </c>
      <c r="AL6" s="198">
        <v>0</v>
      </c>
      <c r="AM6" s="198">
        <v>69.849999999999994</v>
      </c>
      <c r="AN6" s="198">
        <v>0</v>
      </c>
      <c r="AO6">
        <v>0</v>
      </c>
      <c r="AP6" s="198">
        <v>65.02</v>
      </c>
      <c r="AQ6" s="198">
        <v>22.78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24.08</v>
      </c>
      <c r="K7" s="198">
        <v>9.06</v>
      </c>
      <c r="L7" s="198">
        <v>559.92999999999995</v>
      </c>
      <c r="M7" s="198">
        <v>27.32</v>
      </c>
      <c r="N7" s="198">
        <v>17.399999999999999</v>
      </c>
      <c r="O7" s="198">
        <v>0</v>
      </c>
      <c r="P7" s="198">
        <v>30.73</v>
      </c>
      <c r="Q7" s="198">
        <v>3.73</v>
      </c>
      <c r="R7" s="198">
        <v>7.48</v>
      </c>
      <c r="S7" s="198">
        <v>5.74</v>
      </c>
      <c r="T7" s="198">
        <v>0</v>
      </c>
      <c r="U7" s="198">
        <v>51.44</v>
      </c>
      <c r="V7" s="198">
        <v>6.15</v>
      </c>
      <c r="W7" s="198">
        <v>12.62</v>
      </c>
      <c r="X7" s="198">
        <v>29.2</v>
      </c>
      <c r="Y7" s="198">
        <v>0</v>
      </c>
      <c r="Z7">
        <v>0</v>
      </c>
      <c r="AA7" s="198">
        <v>11.2</v>
      </c>
      <c r="AB7" s="198">
        <v>0</v>
      </c>
      <c r="AC7" s="198">
        <v>0</v>
      </c>
      <c r="AD7" s="198">
        <v>0</v>
      </c>
      <c r="AE7" s="198">
        <v>30.16</v>
      </c>
      <c r="AF7" s="198">
        <v>0</v>
      </c>
      <c r="AG7" s="198">
        <v>0</v>
      </c>
      <c r="AH7" s="198">
        <v>0</v>
      </c>
      <c r="AI7" s="198">
        <v>69.61</v>
      </c>
      <c r="AJ7" s="198">
        <v>0</v>
      </c>
      <c r="AK7" s="198">
        <v>0</v>
      </c>
      <c r="AL7" s="198">
        <v>0</v>
      </c>
      <c r="AM7" s="198">
        <v>69.849999999999994</v>
      </c>
      <c r="AN7" s="198">
        <v>0</v>
      </c>
      <c r="AO7">
        <v>0</v>
      </c>
      <c r="AP7" s="198">
        <v>65.02</v>
      </c>
      <c r="AQ7" s="198">
        <v>22.78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9.06</v>
      </c>
      <c r="L8" s="198">
        <v>559.92999999999995</v>
      </c>
      <c r="M8" s="198">
        <v>27.32</v>
      </c>
      <c r="N8" s="198">
        <v>17.399999999999999</v>
      </c>
      <c r="O8" s="198">
        <v>0</v>
      </c>
      <c r="P8" s="198">
        <v>30.73</v>
      </c>
      <c r="Q8" s="198">
        <v>3.73</v>
      </c>
      <c r="R8" s="198">
        <v>7.48</v>
      </c>
      <c r="S8" s="198">
        <v>5.74</v>
      </c>
      <c r="T8" s="198">
        <v>0</v>
      </c>
      <c r="U8" s="198">
        <v>51.44</v>
      </c>
      <c r="V8" s="198">
        <v>6.15</v>
      </c>
      <c r="W8" s="198">
        <v>12.62</v>
      </c>
      <c r="X8" s="198">
        <v>29.2</v>
      </c>
      <c r="Y8" s="198">
        <v>0</v>
      </c>
      <c r="Z8">
        <v>0</v>
      </c>
      <c r="AA8" s="198">
        <v>11.2</v>
      </c>
      <c r="AB8" s="198">
        <v>0</v>
      </c>
      <c r="AC8" s="198">
        <v>0</v>
      </c>
      <c r="AD8" s="198">
        <v>0</v>
      </c>
      <c r="AE8" s="198">
        <v>30.16</v>
      </c>
      <c r="AF8" s="198">
        <v>0</v>
      </c>
      <c r="AG8" s="198">
        <v>0</v>
      </c>
      <c r="AH8" s="198">
        <v>0</v>
      </c>
      <c r="AI8" s="198">
        <v>69.61</v>
      </c>
      <c r="AJ8" s="198">
        <v>0</v>
      </c>
      <c r="AK8" s="198">
        <v>0</v>
      </c>
      <c r="AL8" s="198">
        <v>0</v>
      </c>
      <c r="AM8" s="198">
        <v>69.849999999999994</v>
      </c>
      <c r="AN8" s="198">
        <v>0</v>
      </c>
      <c r="AO8">
        <v>0</v>
      </c>
      <c r="AP8" s="198">
        <v>65.02</v>
      </c>
      <c r="AQ8" s="198">
        <v>22.78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9.06</v>
      </c>
      <c r="L9" s="198">
        <v>559.92999999999995</v>
      </c>
      <c r="M9" s="198">
        <v>27.32</v>
      </c>
      <c r="N9" s="198">
        <v>17.399999999999999</v>
      </c>
      <c r="O9" s="198">
        <v>0</v>
      </c>
      <c r="P9" s="198">
        <v>30.73</v>
      </c>
      <c r="Q9" s="198">
        <v>3.73</v>
      </c>
      <c r="R9" s="198">
        <v>7.48</v>
      </c>
      <c r="S9" s="198">
        <v>5.74</v>
      </c>
      <c r="T9" s="198">
        <v>0</v>
      </c>
      <c r="U9" s="198">
        <v>51.44</v>
      </c>
      <c r="V9" s="198">
        <v>6.15</v>
      </c>
      <c r="W9" s="198">
        <v>12.62</v>
      </c>
      <c r="X9" s="198">
        <v>29.2</v>
      </c>
      <c r="Y9" s="198">
        <v>0</v>
      </c>
      <c r="Z9">
        <v>0</v>
      </c>
      <c r="AA9" s="198">
        <v>11.2</v>
      </c>
      <c r="AB9" s="198">
        <v>0</v>
      </c>
      <c r="AC9" s="198">
        <v>0</v>
      </c>
      <c r="AD9" s="198">
        <v>0</v>
      </c>
      <c r="AE9" s="198">
        <v>30.16</v>
      </c>
      <c r="AF9" s="198">
        <v>0</v>
      </c>
      <c r="AG9" s="198">
        <v>0</v>
      </c>
      <c r="AH9" s="198">
        <v>0</v>
      </c>
      <c r="AI9" s="198">
        <v>69.61</v>
      </c>
      <c r="AJ9" s="198">
        <v>0</v>
      </c>
      <c r="AK9" s="198">
        <v>0</v>
      </c>
      <c r="AL9" s="198">
        <v>0</v>
      </c>
      <c r="AM9" s="198">
        <v>69.849999999999994</v>
      </c>
      <c r="AN9" s="198">
        <v>0</v>
      </c>
      <c r="AO9">
        <v>0</v>
      </c>
      <c r="AP9" s="198">
        <v>65.02</v>
      </c>
      <c r="AQ9" s="198">
        <v>22.78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9.06</v>
      </c>
      <c r="L10" s="198">
        <v>559.92999999999995</v>
      </c>
      <c r="M10" s="198">
        <v>27.32</v>
      </c>
      <c r="N10" s="198">
        <v>17.399999999999999</v>
      </c>
      <c r="O10" s="198">
        <v>0</v>
      </c>
      <c r="P10" s="198">
        <v>30.73</v>
      </c>
      <c r="Q10" s="198">
        <v>3.73</v>
      </c>
      <c r="R10" s="198">
        <v>7.48</v>
      </c>
      <c r="S10" s="198">
        <v>5.74</v>
      </c>
      <c r="T10" s="198">
        <v>0</v>
      </c>
      <c r="U10" s="198">
        <v>51.44</v>
      </c>
      <c r="V10" s="198">
        <v>6.15</v>
      </c>
      <c r="W10" s="198">
        <v>12.62</v>
      </c>
      <c r="X10" s="198">
        <v>29.2</v>
      </c>
      <c r="Y10" s="198">
        <v>0</v>
      </c>
      <c r="Z10">
        <v>0</v>
      </c>
      <c r="AA10" s="198">
        <v>11.2</v>
      </c>
      <c r="AB10" s="198">
        <v>0</v>
      </c>
      <c r="AC10" s="198">
        <v>0</v>
      </c>
      <c r="AD10" s="198">
        <v>0</v>
      </c>
      <c r="AE10" s="198">
        <v>30.16</v>
      </c>
      <c r="AF10" s="198">
        <v>0</v>
      </c>
      <c r="AG10" s="198">
        <v>0</v>
      </c>
      <c r="AH10" s="198">
        <v>0</v>
      </c>
      <c r="AI10" s="198">
        <v>69.61</v>
      </c>
      <c r="AJ10" s="198">
        <v>0</v>
      </c>
      <c r="AK10" s="198">
        <v>0</v>
      </c>
      <c r="AL10" s="198">
        <v>0</v>
      </c>
      <c r="AM10" s="198">
        <v>69.849999999999994</v>
      </c>
      <c r="AN10" s="198">
        <v>0</v>
      </c>
      <c r="AO10">
        <v>0</v>
      </c>
      <c r="AP10" s="198">
        <v>65.02</v>
      </c>
      <c r="AQ10" s="198">
        <v>22.78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9.06</v>
      </c>
      <c r="L11" s="198">
        <v>559.92999999999995</v>
      </c>
      <c r="M11" s="198">
        <v>27.32</v>
      </c>
      <c r="N11" s="198">
        <v>17.399999999999999</v>
      </c>
      <c r="O11" s="198">
        <v>0</v>
      </c>
      <c r="P11" s="198">
        <v>30.73</v>
      </c>
      <c r="Q11" s="198">
        <v>3.73</v>
      </c>
      <c r="R11" s="198">
        <v>7.48</v>
      </c>
      <c r="S11" s="198">
        <v>5.74</v>
      </c>
      <c r="T11" s="198">
        <v>0</v>
      </c>
      <c r="U11" s="198">
        <v>51.44</v>
      </c>
      <c r="V11" s="198">
        <v>6.15</v>
      </c>
      <c r="W11" s="198">
        <v>12.62</v>
      </c>
      <c r="X11" s="198">
        <v>29.2</v>
      </c>
      <c r="Y11" s="198">
        <v>0</v>
      </c>
      <c r="Z11">
        <v>0</v>
      </c>
      <c r="AA11" s="198">
        <v>11</v>
      </c>
      <c r="AB11" s="198">
        <v>0</v>
      </c>
      <c r="AC11" s="198">
        <v>0</v>
      </c>
      <c r="AD11" s="198">
        <v>0</v>
      </c>
      <c r="AE11" s="198">
        <v>30.54</v>
      </c>
      <c r="AF11" s="198">
        <v>0</v>
      </c>
      <c r="AG11" s="198">
        <v>0</v>
      </c>
      <c r="AH11" s="198">
        <v>0</v>
      </c>
      <c r="AI11" s="198">
        <v>69.61</v>
      </c>
      <c r="AJ11" s="198">
        <v>0</v>
      </c>
      <c r="AK11" s="198">
        <v>0</v>
      </c>
      <c r="AL11" s="198">
        <v>0</v>
      </c>
      <c r="AM11" s="198">
        <v>70</v>
      </c>
      <c r="AN11" s="198">
        <v>0</v>
      </c>
      <c r="AO11">
        <v>0</v>
      </c>
      <c r="AP11" s="198">
        <v>65.02</v>
      </c>
      <c r="AQ11" s="198">
        <v>22.78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9.06</v>
      </c>
      <c r="L12" s="198">
        <v>559.92999999999995</v>
      </c>
      <c r="M12" s="198">
        <v>27.32</v>
      </c>
      <c r="N12" s="198">
        <v>17.399999999999999</v>
      </c>
      <c r="O12" s="198">
        <v>0</v>
      </c>
      <c r="P12" s="198">
        <v>30.73</v>
      </c>
      <c r="Q12" s="198">
        <v>3.73</v>
      </c>
      <c r="R12" s="198">
        <v>7.48</v>
      </c>
      <c r="S12" s="198">
        <v>5.74</v>
      </c>
      <c r="T12" s="198">
        <v>0</v>
      </c>
      <c r="U12" s="198">
        <v>51.44</v>
      </c>
      <c r="V12" s="198">
        <v>6.15</v>
      </c>
      <c r="W12" s="198">
        <v>12.62</v>
      </c>
      <c r="X12" s="198">
        <v>29.2</v>
      </c>
      <c r="Y12" s="198">
        <v>0</v>
      </c>
      <c r="Z12">
        <v>0</v>
      </c>
      <c r="AA12" s="198">
        <v>11</v>
      </c>
      <c r="AB12" s="198">
        <v>0</v>
      </c>
      <c r="AC12" s="198">
        <v>0</v>
      </c>
      <c r="AD12" s="198">
        <v>0</v>
      </c>
      <c r="AE12" s="198">
        <v>30.54</v>
      </c>
      <c r="AF12" s="198">
        <v>0</v>
      </c>
      <c r="AG12" s="198">
        <v>0</v>
      </c>
      <c r="AH12" s="198">
        <v>0</v>
      </c>
      <c r="AI12" s="198">
        <v>69.61</v>
      </c>
      <c r="AJ12" s="198">
        <v>0</v>
      </c>
      <c r="AK12" s="198">
        <v>0</v>
      </c>
      <c r="AL12" s="198">
        <v>0</v>
      </c>
      <c r="AM12" s="198">
        <v>70</v>
      </c>
      <c r="AN12" s="198">
        <v>0</v>
      </c>
      <c r="AO12">
        <v>0</v>
      </c>
      <c r="AP12" s="198">
        <v>65.02</v>
      </c>
      <c r="AQ12" s="198">
        <v>22.78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9.06</v>
      </c>
      <c r="L13" s="198">
        <v>559.92999999999995</v>
      </c>
      <c r="M13" s="198">
        <v>27.32</v>
      </c>
      <c r="N13" s="198">
        <v>17.399999999999999</v>
      </c>
      <c r="O13" s="198">
        <v>0</v>
      </c>
      <c r="P13" s="198">
        <v>30.73</v>
      </c>
      <c r="Q13" s="198">
        <v>3.73</v>
      </c>
      <c r="R13" s="198">
        <v>7.48</v>
      </c>
      <c r="S13" s="198">
        <v>5.74</v>
      </c>
      <c r="T13" s="198">
        <v>0</v>
      </c>
      <c r="U13" s="198">
        <v>51.44</v>
      </c>
      <c r="V13" s="198">
        <v>6.15</v>
      </c>
      <c r="W13" s="198">
        <v>12.62</v>
      </c>
      <c r="X13" s="198">
        <v>29.2</v>
      </c>
      <c r="Y13" s="198">
        <v>0</v>
      </c>
      <c r="Z13">
        <v>0</v>
      </c>
      <c r="AA13" s="198">
        <v>11</v>
      </c>
      <c r="AB13" s="198">
        <v>0</v>
      </c>
      <c r="AC13" s="198">
        <v>0</v>
      </c>
      <c r="AD13" s="198">
        <v>0</v>
      </c>
      <c r="AE13" s="198">
        <v>30.54</v>
      </c>
      <c r="AF13" s="198">
        <v>0</v>
      </c>
      <c r="AG13" s="198">
        <v>0</v>
      </c>
      <c r="AH13" s="198">
        <v>0</v>
      </c>
      <c r="AI13" s="198">
        <v>69.61</v>
      </c>
      <c r="AJ13" s="198">
        <v>0</v>
      </c>
      <c r="AK13" s="198">
        <v>0</v>
      </c>
      <c r="AL13" s="198">
        <v>0</v>
      </c>
      <c r="AM13" s="198">
        <v>70</v>
      </c>
      <c r="AN13" s="198">
        <v>0</v>
      </c>
      <c r="AO13">
        <v>0</v>
      </c>
      <c r="AP13" s="198">
        <v>65.02</v>
      </c>
      <c r="AQ13" s="198">
        <v>22.78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9.06</v>
      </c>
      <c r="L14" s="198">
        <v>559.92999999999995</v>
      </c>
      <c r="M14" s="198">
        <v>27.32</v>
      </c>
      <c r="N14" s="198">
        <v>17.399999999999999</v>
      </c>
      <c r="O14" s="198">
        <v>0</v>
      </c>
      <c r="P14" s="198">
        <v>30.73</v>
      </c>
      <c r="Q14" s="198">
        <v>3.73</v>
      </c>
      <c r="R14" s="198">
        <v>7.48</v>
      </c>
      <c r="S14" s="198">
        <v>5.74</v>
      </c>
      <c r="T14" s="198">
        <v>0</v>
      </c>
      <c r="U14" s="198">
        <v>51.44</v>
      </c>
      <c r="V14" s="198">
        <v>6.15</v>
      </c>
      <c r="W14" s="198">
        <v>12.62</v>
      </c>
      <c r="X14" s="198">
        <v>29.2</v>
      </c>
      <c r="Y14" s="198">
        <v>0</v>
      </c>
      <c r="Z14">
        <v>0</v>
      </c>
      <c r="AA14" s="198">
        <v>11</v>
      </c>
      <c r="AB14" s="198">
        <v>0</v>
      </c>
      <c r="AC14" s="198">
        <v>0</v>
      </c>
      <c r="AD14" s="198">
        <v>0</v>
      </c>
      <c r="AE14" s="198">
        <v>30.54</v>
      </c>
      <c r="AF14" s="198">
        <v>0</v>
      </c>
      <c r="AG14" s="198">
        <v>0</v>
      </c>
      <c r="AH14" s="198">
        <v>0</v>
      </c>
      <c r="AI14" s="198">
        <v>69.61</v>
      </c>
      <c r="AJ14" s="198">
        <v>0</v>
      </c>
      <c r="AK14" s="198">
        <v>0</v>
      </c>
      <c r="AL14" s="198">
        <v>0</v>
      </c>
      <c r="AM14" s="198">
        <v>70</v>
      </c>
      <c r="AN14" s="198">
        <v>0</v>
      </c>
      <c r="AO14">
        <v>0</v>
      </c>
      <c r="AP14" s="198">
        <v>65.02</v>
      </c>
      <c r="AQ14" s="198">
        <v>22.78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9.06</v>
      </c>
      <c r="L15" s="198">
        <v>559.92999999999995</v>
      </c>
      <c r="M15" s="198">
        <v>27.32</v>
      </c>
      <c r="N15" s="198">
        <v>17.399999999999999</v>
      </c>
      <c r="O15" s="198">
        <v>0</v>
      </c>
      <c r="P15" s="198">
        <v>30.73</v>
      </c>
      <c r="Q15" s="198">
        <v>3.73</v>
      </c>
      <c r="R15" s="198">
        <v>7.48</v>
      </c>
      <c r="S15" s="198">
        <v>5.74</v>
      </c>
      <c r="T15" s="198">
        <v>0</v>
      </c>
      <c r="U15" s="198">
        <v>51.44</v>
      </c>
      <c r="V15" s="198">
        <v>6.15</v>
      </c>
      <c r="W15" s="198">
        <v>12.62</v>
      </c>
      <c r="X15" s="198">
        <v>29.2</v>
      </c>
      <c r="Y15" s="198">
        <v>0</v>
      </c>
      <c r="Z15">
        <v>0</v>
      </c>
      <c r="AA15" s="198">
        <v>11</v>
      </c>
      <c r="AB15" s="198">
        <v>0</v>
      </c>
      <c r="AC15" s="198">
        <v>0</v>
      </c>
      <c r="AD15" s="198">
        <v>0</v>
      </c>
      <c r="AE15" s="198">
        <v>30.54</v>
      </c>
      <c r="AF15" s="198">
        <v>0</v>
      </c>
      <c r="AG15" s="198">
        <v>0</v>
      </c>
      <c r="AH15" s="198">
        <v>0</v>
      </c>
      <c r="AI15" s="198">
        <v>69.61</v>
      </c>
      <c r="AJ15" s="198">
        <v>0</v>
      </c>
      <c r="AK15" s="198">
        <v>0</v>
      </c>
      <c r="AL15" s="198">
        <v>0</v>
      </c>
      <c r="AM15" s="198">
        <v>70</v>
      </c>
      <c r="AN15" s="198">
        <v>0</v>
      </c>
      <c r="AO15">
        <v>0</v>
      </c>
      <c r="AP15" s="198">
        <v>65.02</v>
      </c>
      <c r="AQ15" s="198">
        <v>22.78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9.06</v>
      </c>
      <c r="L16" s="198">
        <v>559.92999999999995</v>
      </c>
      <c r="M16" s="198">
        <v>27.32</v>
      </c>
      <c r="N16" s="198">
        <v>17.399999999999999</v>
      </c>
      <c r="O16" s="198">
        <v>0</v>
      </c>
      <c r="P16" s="198">
        <v>30.73</v>
      </c>
      <c r="Q16" s="198">
        <v>3.73</v>
      </c>
      <c r="R16" s="198">
        <v>7.48</v>
      </c>
      <c r="S16" s="198">
        <v>5.74</v>
      </c>
      <c r="T16" s="198">
        <v>0</v>
      </c>
      <c r="U16" s="198">
        <v>51.44</v>
      </c>
      <c r="V16" s="198">
        <v>6.15</v>
      </c>
      <c r="W16" s="198">
        <v>12.62</v>
      </c>
      <c r="X16" s="198">
        <v>29.2</v>
      </c>
      <c r="Y16" s="198">
        <v>0</v>
      </c>
      <c r="Z16">
        <v>0</v>
      </c>
      <c r="AA16" s="198">
        <v>11</v>
      </c>
      <c r="AB16" s="198">
        <v>0</v>
      </c>
      <c r="AC16" s="198">
        <v>0</v>
      </c>
      <c r="AD16" s="198">
        <v>0</v>
      </c>
      <c r="AE16" s="198">
        <v>30.54</v>
      </c>
      <c r="AF16" s="198">
        <v>0</v>
      </c>
      <c r="AG16" s="198">
        <v>0</v>
      </c>
      <c r="AH16" s="198">
        <v>0</v>
      </c>
      <c r="AI16" s="198">
        <v>69.61</v>
      </c>
      <c r="AJ16" s="198">
        <v>0</v>
      </c>
      <c r="AK16" s="198">
        <v>0</v>
      </c>
      <c r="AL16" s="198">
        <v>0</v>
      </c>
      <c r="AM16" s="198">
        <v>70</v>
      </c>
      <c r="AN16" s="198">
        <v>0</v>
      </c>
      <c r="AO16">
        <v>0</v>
      </c>
      <c r="AP16" s="198">
        <v>65.02</v>
      </c>
      <c r="AQ16" s="198">
        <v>22.78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9.06</v>
      </c>
      <c r="L17" s="198">
        <v>559.92999999999995</v>
      </c>
      <c r="M17" s="198">
        <v>27.32</v>
      </c>
      <c r="N17" s="198">
        <v>17.399999999999999</v>
      </c>
      <c r="O17" s="198">
        <v>0</v>
      </c>
      <c r="P17" s="198">
        <v>30.73</v>
      </c>
      <c r="Q17" s="198">
        <v>3.73</v>
      </c>
      <c r="R17" s="198">
        <v>7.48</v>
      </c>
      <c r="S17" s="198">
        <v>5.74</v>
      </c>
      <c r="T17" s="198">
        <v>0</v>
      </c>
      <c r="U17" s="198">
        <v>51.44</v>
      </c>
      <c r="V17" s="198">
        <v>6.15</v>
      </c>
      <c r="W17" s="198">
        <v>12.62</v>
      </c>
      <c r="X17" s="198">
        <v>29.2</v>
      </c>
      <c r="Y17" s="198">
        <v>0</v>
      </c>
      <c r="Z17">
        <v>0</v>
      </c>
      <c r="AA17" s="198">
        <v>11</v>
      </c>
      <c r="AB17" s="198">
        <v>0</v>
      </c>
      <c r="AC17" s="198">
        <v>0</v>
      </c>
      <c r="AD17" s="198">
        <v>0</v>
      </c>
      <c r="AE17" s="198">
        <v>30.54</v>
      </c>
      <c r="AF17" s="198">
        <v>0</v>
      </c>
      <c r="AG17" s="198">
        <v>0</v>
      </c>
      <c r="AH17" s="198">
        <v>0</v>
      </c>
      <c r="AI17" s="198">
        <v>69.61</v>
      </c>
      <c r="AJ17" s="198">
        <v>0</v>
      </c>
      <c r="AK17" s="198">
        <v>0</v>
      </c>
      <c r="AL17" s="198">
        <v>0</v>
      </c>
      <c r="AM17" s="198">
        <v>70</v>
      </c>
      <c r="AN17" s="198">
        <v>0</v>
      </c>
      <c r="AO17">
        <v>0</v>
      </c>
      <c r="AP17" s="198">
        <v>65.02</v>
      </c>
      <c r="AQ17" s="198">
        <v>22.78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9.06</v>
      </c>
      <c r="L18" s="198">
        <v>559.92999999999995</v>
      </c>
      <c r="M18" s="198">
        <v>27.32</v>
      </c>
      <c r="N18" s="198">
        <v>17.399999999999999</v>
      </c>
      <c r="O18" s="198">
        <v>0</v>
      </c>
      <c r="P18" s="198">
        <v>30.73</v>
      </c>
      <c r="Q18" s="198">
        <v>3.73</v>
      </c>
      <c r="R18" s="198">
        <v>7.48</v>
      </c>
      <c r="S18" s="198">
        <v>5.74</v>
      </c>
      <c r="T18" s="198">
        <v>0</v>
      </c>
      <c r="U18" s="198">
        <v>51.44</v>
      </c>
      <c r="V18" s="198">
        <v>6.15</v>
      </c>
      <c r="W18" s="198">
        <v>12.62</v>
      </c>
      <c r="X18" s="198">
        <v>29.2</v>
      </c>
      <c r="Y18" s="198">
        <v>0</v>
      </c>
      <c r="Z18">
        <v>0</v>
      </c>
      <c r="AA18" s="198">
        <v>11</v>
      </c>
      <c r="AB18" s="198">
        <v>0</v>
      </c>
      <c r="AC18" s="198">
        <v>0</v>
      </c>
      <c r="AD18" s="198">
        <v>0</v>
      </c>
      <c r="AE18" s="198">
        <v>30.54</v>
      </c>
      <c r="AF18" s="198">
        <v>0</v>
      </c>
      <c r="AG18" s="198">
        <v>0</v>
      </c>
      <c r="AH18" s="198">
        <v>0</v>
      </c>
      <c r="AI18" s="198">
        <v>69.61</v>
      </c>
      <c r="AJ18" s="198">
        <v>0</v>
      </c>
      <c r="AK18" s="198">
        <v>0</v>
      </c>
      <c r="AL18" s="198">
        <v>0</v>
      </c>
      <c r="AM18" s="198">
        <v>70</v>
      </c>
      <c r="AN18" s="198">
        <v>0</v>
      </c>
      <c r="AO18">
        <v>0</v>
      </c>
      <c r="AP18" s="198">
        <v>65.02</v>
      </c>
      <c r="AQ18" s="198">
        <v>22.78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9.06</v>
      </c>
      <c r="L19" s="198">
        <v>559.92999999999995</v>
      </c>
      <c r="M19" s="198">
        <v>27.32</v>
      </c>
      <c r="N19" s="198">
        <v>17.399999999999999</v>
      </c>
      <c r="O19" s="198">
        <v>0</v>
      </c>
      <c r="P19" s="198">
        <v>30.73</v>
      </c>
      <c r="Q19" s="198">
        <v>3.73</v>
      </c>
      <c r="R19" s="198">
        <v>7.48</v>
      </c>
      <c r="S19" s="198">
        <v>5.74</v>
      </c>
      <c r="T19" s="198">
        <v>0</v>
      </c>
      <c r="U19" s="198">
        <v>51.44</v>
      </c>
      <c r="V19" s="198">
        <v>6.15</v>
      </c>
      <c r="W19" s="198">
        <v>12.62</v>
      </c>
      <c r="X19" s="198">
        <v>29.2</v>
      </c>
      <c r="Y19" s="198">
        <v>0</v>
      </c>
      <c r="Z19">
        <v>0</v>
      </c>
      <c r="AA19" s="198">
        <v>11</v>
      </c>
      <c r="AB19" s="198">
        <v>0</v>
      </c>
      <c r="AC19" s="198">
        <v>0</v>
      </c>
      <c r="AD19" s="198">
        <v>0</v>
      </c>
      <c r="AE19" s="198">
        <v>30.54</v>
      </c>
      <c r="AF19" s="198">
        <v>0</v>
      </c>
      <c r="AG19" s="198">
        <v>0</v>
      </c>
      <c r="AH19" s="198">
        <v>0</v>
      </c>
      <c r="AI19" s="198">
        <v>69.61</v>
      </c>
      <c r="AJ19" s="198">
        <v>0</v>
      </c>
      <c r="AK19" s="198">
        <v>0</v>
      </c>
      <c r="AL19" s="198">
        <v>0</v>
      </c>
      <c r="AM19" s="198">
        <v>70</v>
      </c>
      <c r="AN19" s="198">
        <v>0</v>
      </c>
      <c r="AO19">
        <v>0</v>
      </c>
      <c r="AP19" s="198">
        <v>65.02</v>
      </c>
      <c r="AQ19" s="198">
        <v>22.78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9.06</v>
      </c>
      <c r="L20" s="198">
        <v>559.92999999999995</v>
      </c>
      <c r="M20" s="198">
        <v>27.32</v>
      </c>
      <c r="N20" s="198">
        <v>17.399999999999999</v>
      </c>
      <c r="O20" s="198">
        <v>0</v>
      </c>
      <c r="P20" s="198">
        <v>30.73</v>
      </c>
      <c r="Q20" s="198">
        <v>3.73</v>
      </c>
      <c r="R20" s="198">
        <v>7.48</v>
      </c>
      <c r="S20" s="198">
        <v>5.74</v>
      </c>
      <c r="T20" s="198">
        <v>0</v>
      </c>
      <c r="U20" s="198">
        <v>51.44</v>
      </c>
      <c r="V20" s="198">
        <v>6.15</v>
      </c>
      <c r="W20" s="198">
        <v>12.62</v>
      </c>
      <c r="X20" s="198">
        <v>29.2</v>
      </c>
      <c r="Y20" s="198">
        <v>0</v>
      </c>
      <c r="Z20">
        <v>0</v>
      </c>
      <c r="AA20" s="198">
        <v>11</v>
      </c>
      <c r="AB20" s="198">
        <v>0</v>
      </c>
      <c r="AC20" s="198">
        <v>0</v>
      </c>
      <c r="AD20" s="198">
        <v>0</v>
      </c>
      <c r="AE20" s="198">
        <v>30.54</v>
      </c>
      <c r="AF20" s="198">
        <v>0</v>
      </c>
      <c r="AG20" s="198">
        <v>0</v>
      </c>
      <c r="AH20" s="198">
        <v>0</v>
      </c>
      <c r="AI20" s="198">
        <v>69.61</v>
      </c>
      <c r="AJ20" s="198">
        <v>0</v>
      </c>
      <c r="AK20" s="198">
        <v>0</v>
      </c>
      <c r="AL20" s="198">
        <v>0</v>
      </c>
      <c r="AM20" s="198">
        <v>70</v>
      </c>
      <c r="AN20" s="198">
        <v>0</v>
      </c>
      <c r="AO20">
        <v>0</v>
      </c>
      <c r="AP20" s="198">
        <v>65.02</v>
      </c>
      <c r="AQ20" s="198">
        <v>22.78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9.06</v>
      </c>
      <c r="L21" s="198">
        <v>559.92999999999995</v>
      </c>
      <c r="M21" s="198">
        <v>27.32</v>
      </c>
      <c r="N21" s="198">
        <v>17.399999999999999</v>
      </c>
      <c r="O21" s="198">
        <v>0</v>
      </c>
      <c r="P21" s="198">
        <v>30.73</v>
      </c>
      <c r="Q21" s="198">
        <v>3.73</v>
      </c>
      <c r="R21" s="198">
        <v>7.48</v>
      </c>
      <c r="S21" s="198">
        <v>5.74</v>
      </c>
      <c r="T21" s="198">
        <v>0</v>
      </c>
      <c r="U21" s="198">
        <v>51.44</v>
      </c>
      <c r="V21" s="198">
        <v>6.15</v>
      </c>
      <c r="W21" s="198">
        <v>13.16</v>
      </c>
      <c r="X21" s="198">
        <v>29.2</v>
      </c>
      <c r="Y21" s="198">
        <v>0</v>
      </c>
      <c r="Z21">
        <v>0</v>
      </c>
      <c r="AA21" s="198">
        <v>11</v>
      </c>
      <c r="AB21" s="198">
        <v>0</v>
      </c>
      <c r="AC21" s="198">
        <v>0</v>
      </c>
      <c r="AD21" s="198">
        <v>0</v>
      </c>
      <c r="AE21" s="198">
        <v>30.54</v>
      </c>
      <c r="AF21" s="198">
        <v>0</v>
      </c>
      <c r="AG21" s="198">
        <v>0</v>
      </c>
      <c r="AH21" s="198">
        <v>0</v>
      </c>
      <c r="AI21" s="198">
        <v>69.61</v>
      </c>
      <c r="AJ21" s="198">
        <v>0</v>
      </c>
      <c r="AK21" s="198">
        <v>0</v>
      </c>
      <c r="AL21" s="198">
        <v>0</v>
      </c>
      <c r="AM21" s="198">
        <v>70</v>
      </c>
      <c r="AN21" s="198">
        <v>0</v>
      </c>
      <c r="AO21">
        <v>0</v>
      </c>
      <c r="AP21" s="198">
        <v>65.02</v>
      </c>
      <c r="AQ21" s="198">
        <v>22.78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9.06</v>
      </c>
      <c r="L22" s="198">
        <v>559.92999999999995</v>
      </c>
      <c r="M22" s="198">
        <v>27.32</v>
      </c>
      <c r="N22" s="198">
        <v>17.399999999999999</v>
      </c>
      <c r="O22" s="198">
        <v>0</v>
      </c>
      <c r="P22" s="198">
        <v>30.73</v>
      </c>
      <c r="Q22" s="198">
        <v>3.73</v>
      </c>
      <c r="R22" s="198">
        <v>7.48</v>
      </c>
      <c r="S22" s="198">
        <v>5.74</v>
      </c>
      <c r="T22" s="198">
        <v>0</v>
      </c>
      <c r="U22" s="198">
        <v>51.44</v>
      </c>
      <c r="V22" s="198">
        <v>6.15</v>
      </c>
      <c r="W22" s="198">
        <v>13.16</v>
      </c>
      <c r="X22" s="198">
        <v>29.2</v>
      </c>
      <c r="Y22" s="198">
        <v>0</v>
      </c>
      <c r="Z22">
        <v>0</v>
      </c>
      <c r="AA22" s="198">
        <v>11</v>
      </c>
      <c r="AB22" s="198">
        <v>0</v>
      </c>
      <c r="AC22" s="198">
        <v>0</v>
      </c>
      <c r="AD22" s="198">
        <v>0</v>
      </c>
      <c r="AE22" s="198">
        <v>30.54</v>
      </c>
      <c r="AF22" s="198">
        <v>0</v>
      </c>
      <c r="AG22" s="198">
        <v>0</v>
      </c>
      <c r="AH22" s="198">
        <v>0</v>
      </c>
      <c r="AI22" s="198">
        <v>69.61</v>
      </c>
      <c r="AJ22" s="198">
        <v>0</v>
      </c>
      <c r="AK22" s="198">
        <v>0</v>
      </c>
      <c r="AL22" s="198">
        <v>0</v>
      </c>
      <c r="AM22" s="198">
        <v>70</v>
      </c>
      <c r="AN22" s="198">
        <v>0</v>
      </c>
      <c r="AO22">
        <v>0</v>
      </c>
      <c r="AP22" s="198">
        <v>65.02</v>
      </c>
      <c r="AQ22" s="198">
        <v>22.78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9.06</v>
      </c>
      <c r="L23" s="198">
        <v>559.92999999999995</v>
      </c>
      <c r="M23" s="198">
        <v>27.32</v>
      </c>
      <c r="N23" s="198">
        <v>17.399999999999999</v>
      </c>
      <c r="O23" s="198">
        <v>0</v>
      </c>
      <c r="P23" s="198">
        <v>30.73</v>
      </c>
      <c r="Q23" s="198">
        <v>3.73</v>
      </c>
      <c r="R23" s="198">
        <v>7.48</v>
      </c>
      <c r="S23" s="198">
        <v>5.74</v>
      </c>
      <c r="T23" s="198">
        <v>0</v>
      </c>
      <c r="U23" s="198">
        <v>51.44</v>
      </c>
      <c r="V23" s="198">
        <v>6.15</v>
      </c>
      <c r="W23" s="198">
        <v>13.16</v>
      </c>
      <c r="X23" s="198">
        <v>29.2</v>
      </c>
      <c r="Y23" s="198">
        <v>0</v>
      </c>
      <c r="Z23">
        <v>0</v>
      </c>
      <c r="AA23" s="198">
        <v>11.2</v>
      </c>
      <c r="AB23" s="198">
        <v>0</v>
      </c>
      <c r="AC23" s="198">
        <v>0</v>
      </c>
      <c r="AD23" s="198">
        <v>0</v>
      </c>
      <c r="AE23" s="198">
        <v>30.16</v>
      </c>
      <c r="AF23" s="198">
        <v>0</v>
      </c>
      <c r="AG23" s="198">
        <v>0</v>
      </c>
      <c r="AH23" s="198">
        <v>0</v>
      </c>
      <c r="AI23" s="198">
        <v>69.61</v>
      </c>
      <c r="AJ23" s="198">
        <v>0</v>
      </c>
      <c r="AK23" s="198">
        <v>0</v>
      </c>
      <c r="AL23" s="198">
        <v>0</v>
      </c>
      <c r="AM23" s="198">
        <v>70</v>
      </c>
      <c r="AN23" s="198">
        <v>0</v>
      </c>
      <c r="AO23">
        <v>0</v>
      </c>
      <c r="AP23" s="198">
        <v>65.02</v>
      </c>
      <c r="AQ23" s="198">
        <v>22.78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9.06</v>
      </c>
      <c r="L24" s="198">
        <v>559.92999999999995</v>
      </c>
      <c r="M24" s="198">
        <v>27.32</v>
      </c>
      <c r="N24" s="198">
        <v>17.399999999999999</v>
      </c>
      <c r="O24" s="198">
        <v>0</v>
      </c>
      <c r="P24" s="198">
        <v>30.73</v>
      </c>
      <c r="Q24" s="198">
        <v>3.73</v>
      </c>
      <c r="R24" s="198">
        <v>7.48</v>
      </c>
      <c r="S24" s="198">
        <v>5.74</v>
      </c>
      <c r="T24" s="198">
        <v>0</v>
      </c>
      <c r="U24" s="198">
        <v>51.44</v>
      </c>
      <c r="V24" s="198">
        <v>6.15</v>
      </c>
      <c r="W24" s="198">
        <v>13.16</v>
      </c>
      <c r="X24" s="198">
        <v>29.2</v>
      </c>
      <c r="Y24" s="198">
        <v>0</v>
      </c>
      <c r="Z24">
        <v>0</v>
      </c>
      <c r="AA24" s="198">
        <v>11.2</v>
      </c>
      <c r="AB24" s="198">
        <v>0</v>
      </c>
      <c r="AC24" s="198">
        <v>0</v>
      </c>
      <c r="AD24" s="198">
        <v>0</v>
      </c>
      <c r="AE24" s="198">
        <v>30.16</v>
      </c>
      <c r="AF24" s="198">
        <v>0</v>
      </c>
      <c r="AG24" s="198">
        <v>0</v>
      </c>
      <c r="AH24" s="198">
        <v>0</v>
      </c>
      <c r="AI24" s="198">
        <v>69.61</v>
      </c>
      <c r="AJ24" s="198">
        <v>0</v>
      </c>
      <c r="AK24" s="198">
        <v>0</v>
      </c>
      <c r="AL24" s="198">
        <v>0</v>
      </c>
      <c r="AM24" s="198">
        <v>70</v>
      </c>
      <c r="AN24" s="198">
        <v>0</v>
      </c>
      <c r="AO24">
        <v>0</v>
      </c>
      <c r="AP24" s="198">
        <v>65.02</v>
      </c>
      <c r="AQ24" s="198">
        <v>22.78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9.06</v>
      </c>
      <c r="L25" s="198">
        <v>559.92999999999995</v>
      </c>
      <c r="M25" s="198">
        <v>27.32</v>
      </c>
      <c r="N25" s="198">
        <v>17.399999999999999</v>
      </c>
      <c r="O25" s="198">
        <v>0</v>
      </c>
      <c r="P25" s="198">
        <v>30.73</v>
      </c>
      <c r="Q25" s="198">
        <v>3.73</v>
      </c>
      <c r="R25" s="198">
        <v>7.48</v>
      </c>
      <c r="S25" s="198">
        <v>5.74</v>
      </c>
      <c r="T25" s="198">
        <v>0</v>
      </c>
      <c r="U25" s="198">
        <v>51.44</v>
      </c>
      <c r="V25" s="198">
        <v>6.15</v>
      </c>
      <c r="W25" s="198">
        <v>13.16</v>
      </c>
      <c r="X25" s="198">
        <v>29.2</v>
      </c>
      <c r="Y25" s="198">
        <v>0</v>
      </c>
      <c r="Z25">
        <v>0</v>
      </c>
      <c r="AA25" s="198">
        <v>11.2</v>
      </c>
      <c r="AB25" s="198">
        <v>0</v>
      </c>
      <c r="AC25" s="198">
        <v>0</v>
      </c>
      <c r="AD25" s="198">
        <v>0</v>
      </c>
      <c r="AE25" s="198">
        <v>30.16</v>
      </c>
      <c r="AF25" s="198">
        <v>0</v>
      </c>
      <c r="AG25" s="198">
        <v>0</v>
      </c>
      <c r="AH25" s="198">
        <v>0</v>
      </c>
      <c r="AI25" s="198">
        <v>69.61</v>
      </c>
      <c r="AJ25" s="198">
        <v>0</v>
      </c>
      <c r="AK25" s="198">
        <v>0</v>
      </c>
      <c r="AL25" s="198">
        <v>0</v>
      </c>
      <c r="AM25" s="198">
        <v>70</v>
      </c>
      <c r="AN25" s="198">
        <v>0</v>
      </c>
      <c r="AO25">
        <v>0</v>
      </c>
      <c r="AP25" s="198">
        <v>65.02</v>
      </c>
      <c r="AQ25" s="198">
        <v>22.78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9.06</v>
      </c>
      <c r="L26" s="198">
        <v>559.92999999999995</v>
      </c>
      <c r="M26" s="198">
        <v>27.32</v>
      </c>
      <c r="N26" s="198">
        <v>17.399999999999999</v>
      </c>
      <c r="O26" s="198">
        <v>0</v>
      </c>
      <c r="P26" s="198">
        <v>30.73</v>
      </c>
      <c r="Q26" s="198">
        <v>3.73</v>
      </c>
      <c r="R26" s="198">
        <v>7.48</v>
      </c>
      <c r="S26" s="198">
        <v>5.74</v>
      </c>
      <c r="T26" s="198">
        <v>0</v>
      </c>
      <c r="U26" s="198">
        <v>51.44</v>
      </c>
      <c r="V26" s="198">
        <v>6.15</v>
      </c>
      <c r="W26" s="198">
        <v>13.16</v>
      </c>
      <c r="X26" s="198">
        <v>29.2</v>
      </c>
      <c r="Y26" s="198">
        <v>0</v>
      </c>
      <c r="Z26">
        <v>0</v>
      </c>
      <c r="AA26" s="198">
        <v>11.2</v>
      </c>
      <c r="AB26" s="198">
        <v>0</v>
      </c>
      <c r="AC26" s="198">
        <v>0</v>
      </c>
      <c r="AD26" s="198">
        <v>0</v>
      </c>
      <c r="AE26" s="198">
        <v>30.16</v>
      </c>
      <c r="AF26" s="198">
        <v>0</v>
      </c>
      <c r="AG26" s="198">
        <v>0</v>
      </c>
      <c r="AH26" s="198">
        <v>0</v>
      </c>
      <c r="AI26" s="198">
        <v>69.61</v>
      </c>
      <c r="AJ26" s="198">
        <v>0</v>
      </c>
      <c r="AK26" s="198">
        <v>0</v>
      </c>
      <c r="AL26" s="198">
        <v>0</v>
      </c>
      <c r="AM26" s="198">
        <v>70</v>
      </c>
      <c r="AN26" s="198">
        <v>0</v>
      </c>
      <c r="AO26">
        <v>0</v>
      </c>
      <c r="AP26" s="198">
        <v>65.02</v>
      </c>
      <c r="AQ26" s="198">
        <v>22.78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9.06</v>
      </c>
      <c r="L27" s="198">
        <v>559.92999999999995</v>
      </c>
      <c r="M27" s="198">
        <v>27.32</v>
      </c>
      <c r="N27" s="198">
        <v>17.399999999999999</v>
      </c>
      <c r="O27" s="198">
        <v>0</v>
      </c>
      <c r="P27" s="198">
        <v>30.73</v>
      </c>
      <c r="Q27" s="198">
        <v>3.85</v>
      </c>
      <c r="R27" s="198">
        <v>7.48</v>
      </c>
      <c r="S27" s="198">
        <v>5.93</v>
      </c>
      <c r="T27" s="198">
        <v>0</v>
      </c>
      <c r="U27" s="198">
        <v>51.44</v>
      </c>
      <c r="V27" s="198">
        <v>6.15</v>
      </c>
      <c r="W27" s="198">
        <v>13.16</v>
      </c>
      <c r="X27" s="198">
        <v>29.2</v>
      </c>
      <c r="Y27" s="198">
        <v>0</v>
      </c>
      <c r="Z27">
        <v>0</v>
      </c>
      <c r="AA27" s="198">
        <v>11.2</v>
      </c>
      <c r="AB27" s="198">
        <v>0</v>
      </c>
      <c r="AC27" s="198">
        <v>0</v>
      </c>
      <c r="AD27" s="198">
        <v>0</v>
      </c>
      <c r="AE27" s="198">
        <v>30.16</v>
      </c>
      <c r="AF27" s="198">
        <v>0</v>
      </c>
      <c r="AG27" s="198">
        <v>0</v>
      </c>
      <c r="AH27" s="198">
        <v>0</v>
      </c>
      <c r="AI27" s="198">
        <v>69.61</v>
      </c>
      <c r="AJ27" s="198">
        <v>0</v>
      </c>
      <c r="AK27" s="198">
        <v>0</v>
      </c>
      <c r="AL27" s="198">
        <v>0</v>
      </c>
      <c r="AM27" s="198">
        <v>70</v>
      </c>
      <c r="AN27" s="198">
        <v>0</v>
      </c>
      <c r="AO27">
        <v>0</v>
      </c>
      <c r="AP27" s="198">
        <v>65.02</v>
      </c>
      <c r="AQ27" s="198">
        <v>22.78</v>
      </c>
      <c r="AR27" s="198">
        <v>0.34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9.06</v>
      </c>
      <c r="L28" s="198">
        <v>559.92999999999995</v>
      </c>
      <c r="M28" s="198">
        <v>27.32</v>
      </c>
      <c r="N28" s="198">
        <v>17.399999999999999</v>
      </c>
      <c r="O28" s="198">
        <v>0</v>
      </c>
      <c r="P28" s="198">
        <v>30.73</v>
      </c>
      <c r="Q28" s="198">
        <v>3.85</v>
      </c>
      <c r="R28" s="198">
        <v>7.48</v>
      </c>
      <c r="S28" s="198">
        <v>5.93</v>
      </c>
      <c r="T28" s="198">
        <v>0</v>
      </c>
      <c r="U28" s="198">
        <v>51.44</v>
      </c>
      <c r="V28" s="198">
        <v>6.15</v>
      </c>
      <c r="W28" s="198">
        <v>13.16</v>
      </c>
      <c r="X28" s="198">
        <v>29.2</v>
      </c>
      <c r="Y28" s="198">
        <v>0</v>
      </c>
      <c r="Z28">
        <v>0</v>
      </c>
      <c r="AA28" s="198">
        <v>11.2</v>
      </c>
      <c r="AB28" s="198">
        <v>0</v>
      </c>
      <c r="AC28" s="198">
        <v>0</v>
      </c>
      <c r="AD28" s="198">
        <v>0</v>
      </c>
      <c r="AE28" s="198">
        <v>29.77</v>
      </c>
      <c r="AF28" s="198">
        <v>0</v>
      </c>
      <c r="AG28" s="198">
        <v>0</v>
      </c>
      <c r="AH28" s="198">
        <v>0</v>
      </c>
      <c r="AI28" s="198">
        <v>69.61</v>
      </c>
      <c r="AJ28" s="198">
        <v>0</v>
      </c>
      <c r="AK28" s="198">
        <v>0</v>
      </c>
      <c r="AL28" s="198">
        <v>0</v>
      </c>
      <c r="AM28" s="198">
        <v>70</v>
      </c>
      <c r="AN28" s="198">
        <v>0</v>
      </c>
      <c r="AO28">
        <v>0</v>
      </c>
      <c r="AP28" s="198">
        <v>65.02</v>
      </c>
      <c r="AQ28" s="198">
        <v>22.78</v>
      </c>
      <c r="AR28" s="198">
        <v>0.71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9.06</v>
      </c>
      <c r="L29" s="198">
        <v>559.92999999999995</v>
      </c>
      <c r="M29" s="198">
        <v>27.32</v>
      </c>
      <c r="N29" s="198">
        <v>17.399999999999999</v>
      </c>
      <c r="O29" s="198">
        <v>0</v>
      </c>
      <c r="P29" s="198">
        <v>30.73</v>
      </c>
      <c r="Q29" s="198">
        <v>3.85</v>
      </c>
      <c r="R29" s="198">
        <v>7.48</v>
      </c>
      <c r="S29" s="198">
        <v>5.93</v>
      </c>
      <c r="T29" s="198">
        <v>0</v>
      </c>
      <c r="U29" s="198">
        <v>51.44</v>
      </c>
      <c r="V29" s="198">
        <v>6.15</v>
      </c>
      <c r="W29" s="198">
        <v>13.16</v>
      </c>
      <c r="X29" s="198">
        <v>29.2</v>
      </c>
      <c r="Y29" s="198">
        <v>0</v>
      </c>
      <c r="Z29">
        <v>0</v>
      </c>
      <c r="AA29" s="198">
        <v>11.2</v>
      </c>
      <c r="AB29" s="198">
        <v>0</v>
      </c>
      <c r="AC29" s="198">
        <v>0</v>
      </c>
      <c r="AD29" s="198">
        <v>0</v>
      </c>
      <c r="AE29" s="198">
        <v>29.77</v>
      </c>
      <c r="AF29" s="198">
        <v>0</v>
      </c>
      <c r="AG29" s="198">
        <v>0</v>
      </c>
      <c r="AH29" s="198">
        <v>0</v>
      </c>
      <c r="AI29" s="198">
        <v>69.61</v>
      </c>
      <c r="AJ29" s="198">
        <v>0</v>
      </c>
      <c r="AK29" s="198">
        <v>0</v>
      </c>
      <c r="AL29" s="198">
        <v>0</v>
      </c>
      <c r="AM29" s="198">
        <v>70</v>
      </c>
      <c r="AN29" s="198">
        <v>0</v>
      </c>
      <c r="AO29">
        <v>0</v>
      </c>
      <c r="AP29" s="198">
        <v>65.02</v>
      </c>
      <c r="AQ29" s="198">
        <v>22.78</v>
      </c>
      <c r="AR29" s="198">
        <v>2.85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9.06</v>
      </c>
      <c r="L30" s="198">
        <v>559.92999999999995</v>
      </c>
      <c r="M30" s="198">
        <v>27.32</v>
      </c>
      <c r="N30" s="198">
        <v>17.399999999999999</v>
      </c>
      <c r="O30" s="198">
        <v>0</v>
      </c>
      <c r="P30" s="198">
        <v>30.73</v>
      </c>
      <c r="Q30" s="198">
        <v>3.85</v>
      </c>
      <c r="R30" s="198">
        <v>7.48</v>
      </c>
      <c r="S30" s="198">
        <v>5.93</v>
      </c>
      <c r="T30" s="198">
        <v>0</v>
      </c>
      <c r="U30" s="198">
        <v>51.44</v>
      </c>
      <c r="V30" s="198">
        <v>6.15</v>
      </c>
      <c r="W30" s="198">
        <v>13.16</v>
      </c>
      <c r="X30" s="198">
        <v>29.2</v>
      </c>
      <c r="Y30" s="198">
        <v>0</v>
      </c>
      <c r="Z30">
        <v>0</v>
      </c>
      <c r="AA30" s="198">
        <v>11.2</v>
      </c>
      <c r="AB30" s="198">
        <v>0</v>
      </c>
      <c r="AC30" s="198">
        <v>0</v>
      </c>
      <c r="AD30" s="198">
        <v>0</v>
      </c>
      <c r="AE30" s="198">
        <v>29.77</v>
      </c>
      <c r="AF30" s="198">
        <v>0</v>
      </c>
      <c r="AG30" s="198">
        <v>0</v>
      </c>
      <c r="AH30" s="198">
        <v>0</v>
      </c>
      <c r="AI30" s="198">
        <v>69.61</v>
      </c>
      <c r="AJ30" s="198">
        <v>0</v>
      </c>
      <c r="AK30" s="198">
        <v>0</v>
      </c>
      <c r="AL30" s="198">
        <v>0</v>
      </c>
      <c r="AM30" s="198">
        <v>70</v>
      </c>
      <c r="AN30" s="198">
        <v>0</v>
      </c>
      <c r="AO30">
        <v>0</v>
      </c>
      <c r="AP30" s="198">
        <v>65.02</v>
      </c>
      <c r="AQ30" s="198">
        <v>22.78</v>
      </c>
      <c r="AR30" s="198">
        <v>8.57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9.36</v>
      </c>
      <c r="L31" s="198">
        <v>559.92999999999995</v>
      </c>
      <c r="M31" s="198">
        <v>27.32</v>
      </c>
      <c r="N31" s="198">
        <v>17.399999999999999</v>
      </c>
      <c r="O31" s="198">
        <v>0</v>
      </c>
      <c r="P31" s="198">
        <v>30.73</v>
      </c>
      <c r="Q31" s="198">
        <v>3.85</v>
      </c>
      <c r="R31" s="198">
        <v>7.48</v>
      </c>
      <c r="S31" s="198">
        <v>5.93</v>
      </c>
      <c r="T31" s="198">
        <v>0</v>
      </c>
      <c r="U31" s="198">
        <v>51.44</v>
      </c>
      <c r="V31" s="198">
        <v>6.15</v>
      </c>
      <c r="W31" s="198">
        <v>13.16</v>
      </c>
      <c r="X31" s="198">
        <v>29.2</v>
      </c>
      <c r="Y31" s="198">
        <v>0</v>
      </c>
      <c r="Z31">
        <v>0</v>
      </c>
      <c r="AA31" s="198">
        <v>11.2</v>
      </c>
      <c r="AB31" s="198">
        <v>0</v>
      </c>
      <c r="AC31" s="198">
        <v>0</v>
      </c>
      <c r="AD31" s="198">
        <v>0</v>
      </c>
      <c r="AE31" s="198">
        <v>29.77</v>
      </c>
      <c r="AF31" s="198">
        <v>0</v>
      </c>
      <c r="AG31" s="198">
        <v>0</v>
      </c>
      <c r="AH31" s="198">
        <v>0</v>
      </c>
      <c r="AI31" s="198">
        <v>69.61</v>
      </c>
      <c r="AJ31" s="198">
        <v>0</v>
      </c>
      <c r="AK31" s="198">
        <v>0</v>
      </c>
      <c r="AL31" s="198">
        <v>0</v>
      </c>
      <c r="AM31" s="198">
        <v>70</v>
      </c>
      <c r="AN31" s="198">
        <v>0</v>
      </c>
      <c r="AO31">
        <v>0</v>
      </c>
      <c r="AP31" s="198">
        <v>65.02</v>
      </c>
      <c r="AQ31" s="198">
        <v>22.78</v>
      </c>
      <c r="AR31" s="198">
        <v>16.2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9.06</v>
      </c>
      <c r="L32" s="198">
        <v>559.92999999999995</v>
      </c>
      <c r="M32" s="198">
        <v>27.32</v>
      </c>
      <c r="N32" s="198">
        <v>17.399999999999999</v>
      </c>
      <c r="O32" s="198">
        <v>0</v>
      </c>
      <c r="P32" s="198">
        <v>30.73</v>
      </c>
      <c r="Q32" s="198">
        <v>3.85</v>
      </c>
      <c r="R32" s="198">
        <v>7.48</v>
      </c>
      <c r="S32" s="198">
        <v>5.93</v>
      </c>
      <c r="T32" s="198">
        <v>0</v>
      </c>
      <c r="U32" s="198">
        <v>51.44</v>
      </c>
      <c r="V32" s="198">
        <v>6.15</v>
      </c>
      <c r="W32" s="198">
        <v>13.16</v>
      </c>
      <c r="X32" s="198">
        <v>29.2</v>
      </c>
      <c r="Y32" s="198">
        <v>0</v>
      </c>
      <c r="Z32">
        <v>0</v>
      </c>
      <c r="AA32" s="198">
        <v>11.2</v>
      </c>
      <c r="AB32" s="198">
        <v>0</v>
      </c>
      <c r="AC32" s="198">
        <v>0</v>
      </c>
      <c r="AD32" s="198">
        <v>0</v>
      </c>
      <c r="AE32" s="198">
        <v>29.77</v>
      </c>
      <c r="AF32" s="198">
        <v>0</v>
      </c>
      <c r="AG32" s="198">
        <v>0</v>
      </c>
      <c r="AH32" s="198">
        <v>0</v>
      </c>
      <c r="AI32" s="198">
        <v>69.61</v>
      </c>
      <c r="AJ32" s="198">
        <v>0</v>
      </c>
      <c r="AK32" s="198">
        <v>0</v>
      </c>
      <c r="AL32" s="198">
        <v>0</v>
      </c>
      <c r="AM32" s="198">
        <v>70</v>
      </c>
      <c r="AN32" s="198">
        <v>0</v>
      </c>
      <c r="AO32">
        <v>0</v>
      </c>
      <c r="AP32" s="198">
        <v>65.02</v>
      </c>
      <c r="AQ32" s="198">
        <v>22.78</v>
      </c>
      <c r="AR32" s="198">
        <v>16.2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9.06</v>
      </c>
      <c r="L33" s="198">
        <v>559.92999999999995</v>
      </c>
      <c r="M33" s="198">
        <v>27.32</v>
      </c>
      <c r="N33" s="198">
        <v>17.399999999999999</v>
      </c>
      <c r="O33" s="198">
        <v>0</v>
      </c>
      <c r="P33" s="198">
        <v>30.73</v>
      </c>
      <c r="Q33" s="198">
        <v>3.85</v>
      </c>
      <c r="R33" s="198">
        <v>7.48</v>
      </c>
      <c r="S33" s="198">
        <v>5.93</v>
      </c>
      <c r="T33" s="198">
        <v>0</v>
      </c>
      <c r="U33" s="198">
        <v>51.44</v>
      </c>
      <c r="V33" s="198">
        <v>6.15</v>
      </c>
      <c r="W33" s="198">
        <v>13.16</v>
      </c>
      <c r="X33" s="198">
        <v>29.2</v>
      </c>
      <c r="Y33" s="198">
        <v>0</v>
      </c>
      <c r="Z33">
        <v>0</v>
      </c>
      <c r="AA33" s="198">
        <v>11.2</v>
      </c>
      <c r="AB33" s="198">
        <v>0</v>
      </c>
      <c r="AC33" s="198">
        <v>0</v>
      </c>
      <c r="AD33" s="198">
        <v>0</v>
      </c>
      <c r="AE33" s="198">
        <v>29.77</v>
      </c>
      <c r="AF33" s="198">
        <v>0</v>
      </c>
      <c r="AG33" s="198">
        <v>0</v>
      </c>
      <c r="AH33" s="198">
        <v>0</v>
      </c>
      <c r="AI33" s="198">
        <v>69.61</v>
      </c>
      <c r="AJ33" s="198">
        <v>0</v>
      </c>
      <c r="AK33" s="198">
        <v>0</v>
      </c>
      <c r="AL33" s="198">
        <v>0</v>
      </c>
      <c r="AM33" s="198">
        <v>70</v>
      </c>
      <c r="AN33" s="198">
        <v>0</v>
      </c>
      <c r="AO33">
        <v>0</v>
      </c>
      <c r="AP33" s="198">
        <v>65.02</v>
      </c>
      <c r="AQ33" s="198">
        <v>22.78</v>
      </c>
      <c r="AR33" s="198">
        <v>16.2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9.06</v>
      </c>
      <c r="L34" s="198">
        <v>559.92999999999995</v>
      </c>
      <c r="M34" s="198">
        <v>27.32</v>
      </c>
      <c r="N34" s="198">
        <v>17.399999999999999</v>
      </c>
      <c r="O34" s="198">
        <v>0</v>
      </c>
      <c r="P34" s="198">
        <v>30.73</v>
      </c>
      <c r="Q34" s="198">
        <v>3.85</v>
      </c>
      <c r="R34" s="198">
        <v>7.48</v>
      </c>
      <c r="S34" s="198">
        <v>5.93</v>
      </c>
      <c r="T34" s="198">
        <v>0</v>
      </c>
      <c r="U34" s="198">
        <v>51.44</v>
      </c>
      <c r="V34" s="198">
        <v>6.15</v>
      </c>
      <c r="W34" s="198">
        <v>13.16</v>
      </c>
      <c r="X34" s="198">
        <v>29.2</v>
      </c>
      <c r="Y34" s="198">
        <v>0</v>
      </c>
      <c r="Z34">
        <v>0</v>
      </c>
      <c r="AA34" s="198">
        <v>11.2</v>
      </c>
      <c r="AB34" s="198">
        <v>0</v>
      </c>
      <c r="AC34" s="198">
        <v>0</v>
      </c>
      <c r="AD34" s="198">
        <v>0</v>
      </c>
      <c r="AE34" s="198">
        <v>29.77</v>
      </c>
      <c r="AF34" s="198">
        <v>0</v>
      </c>
      <c r="AG34" s="198">
        <v>0</v>
      </c>
      <c r="AH34" s="198">
        <v>0</v>
      </c>
      <c r="AI34" s="198">
        <v>69.61</v>
      </c>
      <c r="AJ34" s="198">
        <v>0</v>
      </c>
      <c r="AK34" s="198">
        <v>0</v>
      </c>
      <c r="AL34" s="198">
        <v>0</v>
      </c>
      <c r="AM34" s="198">
        <v>70</v>
      </c>
      <c r="AN34" s="198">
        <v>0</v>
      </c>
      <c r="AO34">
        <v>0</v>
      </c>
      <c r="AP34" s="198">
        <v>65.02</v>
      </c>
      <c r="AQ34" s="198">
        <v>22.78</v>
      </c>
      <c r="AR34" s="198">
        <v>17.7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9.36</v>
      </c>
      <c r="L35" s="198">
        <v>501.47</v>
      </c>
      <c r="M35" s="198">
        <v>27.32</v>
      </c>
      <c r="N35" s="198">
        <v>17.399999999999999</v>
      </c>
      <c r="O35" s="198">
        <v>0</v>
      </c>
      <c r="P35" s="198">
        <v>30.73</v>
      </c>
      <c r="Q35" s="198">
        <v>2.9</v>
      </c>
      <c r="R35" s="198">
        <v>7.48</v>
      </c>
      <c r="S35" s="198">
        <v>2.9</v>
      </c>
      <c r="T35" s="198">
        <v>0</v>
      </c>
      <c r="U35" s="198">
        <v>51.44</v>
      </c>
      <c r="V35" s="198">
        <v>6.15</v>
      </c>
      <c r="W35" s="198">
        <v>13.16</v>
      </c>
      <c r="X35" s="198">
        <v>29.2</v>
      </c>
      <c r="Y35" s="198">
        <v>0</v>
      </c>
      <c r="Z35">
        <v>0</v>
      </c>
      <c r="AA35" s="198">
        <v>11.2</v>
      </c>
      <c r="AB35" s="198">
        <v>0</v>
      </c>
      <c r="AC35" s="198">
        <v>0</v>
      </c>
      <c r="AD35" s="198">
        <v>0</v>
      </c>
      <c r="AE35" s="198">
        <v>29.77</v>
      </c>
      <c r="AF35" s="198">
        <v>0</v>
      </c>
      <c r="AG35" s="198">
        <v>0</v>
      </c>
      <c r="AH35" s="198">
        <v>0</v>
      </c>
      <c r="AI35" s="198">
        <v>69.61</v>
      </c>
      <c r="AJ35" s="198">
        <v>0</v>
      </c>
      <c r="AK35" s="198">
        <v>0</v>
      </c>
      <c r="AL35" s="198">
        <v>0</v>
      </c>
      <c r="AM35" s="198">
        <v>30</v>
      </c>
      <c r="AN35" s="198">
        <v>0</v>
      </c>
      <c r="AO35">
        <v>0</v>
      </c>
      <c r="AP35" s="198">
        <v>65.02</v>
      </c>
      <c r="AQ35" s="198">
        <v>22.78</v>
      </c>
      <c r="AR35" s="198">
        <v>17.7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9.06</v>
      </c>
      <c r="L36" s="198">
        <v>415.34</v>
      </c>
      <c r="M36" s="198">
        <v>27.32</v>
      </c>
      <c r="N36" s="198">
        <v>17.399999999999999</v>
      </c>
      <c r="O36" s="198">
        <v>0</v>
      </c>
      <c r="P36" s="198">
        <v>30.73</v>
      </c>
      <c r="Q36" s="198">
        <v>2.9</v>
      </c>
      <c r="R36" s="198">
        <v>7.48</v>
      </c>
      <c r="S36" s="198">
        <v>2.9</v>
      </c>
      <c r="T36" s="198">
        <v>0</v>
      </c>
      <c r="U36" s="198">
        <v>51.44</v>
      </c>
      <c r="V36" s="198">
        <v>6.15</v>
      </c>
      <c r="W36" s="198">
        <v>13.16</v>
      </c>
      <c r="X36" s="198">
        <v>29.2</v>
      </c>
      <c r="Y36" s="198">
        <v>0</v>
      </c>
      <c r="Z36">
        <v>0</v>
      </c>
      <c r="AA36" s="198">
        <v>11.2</v>
      </c>
      <c r="AB36" s="198">
        <v>0</v>
      </c>
      <c r="AC36" s="198">
        <v>0</v>
      </c>
      <c r="AD36" s="198">
        <v>0</v>
      </c>
      <c r="AE36" s="198">
        <v>29.77</v>
      </c>
      <c r="AF36" s="198">
        <v>0</v>
      </c>
      <c r="AG36" s="198">
        <v>0</v>
      </c>
      <c r="AH36" s="198">
        <v>0</v>
      </c>
      <c r="AI36" s="198">
        <v>69.61</v>
      </c>
      <c r="AJ36" s="198">
        <v>0</v>
      </c>
      <c r="AK36" s="198">
        <v>0</v>
      </c>
      <c r="AL36" s="198">
        <v>0</v>
      </c>
      <c r="AM36" s="198">
        <v>30</v>
      </c>
      <c r="AN36" s="198">
        <v>0</v>
      </c>
      <c r="AO36">
        <v>0</v>
      </c>
      <c r="AP36" s="198">
        <v>65.02</v>
      </c>
      <c r="AQ36" s="198">
        <v>22.78</v>
      </c>
      <c r="AR36" s="198">
        <v>17.7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9.06</v>
      </c>
      <c r="L37" s="198">
        <v>318</v>
      </c>
      <c r="M37" s="198">
        <v>27.32</v>
      </c>
      <c r="N37" s="198">
        <v>17.399999999999999</v>
      </c>
      <c r="O37" s="198">
        <v>0</v>
      </c>
      <c r="P37" s="198">
        <v>30.73</v>
      </c>
      <c r="Q37" s="198">
        <v>2.9</v>
      </c>
      <c r="R37" s="198">
        <v>7.73</v>
      </c>
      <c r="S37" s="198">
        <v>2.9</v>
      </c>
      <c r="T37" s="198">
        <v>0</v>
      </c>
      <c r="U37" s="198">
        <v>50.11</v>
      </c>
      <c r="V37" s="198">
        <v>6.16</v>
      </c>
      <c r="W37" s="198">
        <v>13.16</v>
      </c>
      <c r="X37" s="198">
        <v>29.2</v>
      </c>
      <c r="Y37" s="198">
        <v>0</v>
      </c>
      <c r="Z37">
        <v>0</v>
      </c>
      <c r="AA37" s="198">
        <v>11.2</v>
      </c>
      <c r="AB37" s="198">
        <v>0</v>
      </c>
      <c r="AC37" s="198">
        <v>0</v>
      </c>
      <c r="AD37" s="198">
        <v>0</v>
      </c>
      <c r="AE37" s="198">
        <v>29.77</v>
      </c>
      <c r="AF37" s="198">
        <v>0</v>
      </c>
      <c r="AG37" s="198">
        <v>0</v>
      </c>
      <c r="AH37" s="198">
        <v>0</v>
      </c>
      <c r="AI37" s="198">
        <v>69.61</v>
      </c>
      <c r="AJ37" s="198">
        <v>0</v>
      </c>
      <c r="AK37" s="198">
        <v>0</v>
      </c>
      <c r="AL37" s="198">
        <v>0</v>
      </c>
      <c r="AM37" s="198">
        <v>30</v>
      </c>
      <c r="AN37" s="198">
        <v>0</v>
      </c>
      <c r="AO37">
        <v>0</v>
      </c>
      <c r="AP37" s="198">
        <v>65.02</v>
      </c>
      <c r="AQ37" s="198">
        <v>22.78</v>
      </c>
      <c r="AR37" s="198">
        <v>17.7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9.06</v>
      </c>
      <c r="L38" s="198">
        <v>307.79000000000002</v>
      </c>
      <c r="M38" s="198">
        <v>27.32</v>
      </c>
      <c r="N38" s="198">
        <v>17.399999999999999</v>
      </c>
      <c r="O38" s="198">
        <v>0</v>
      </c>
      <c r="P38" s="198">
        <v>30.73</v>
      </c>
      <c r="Q38" s="198">
        <v>2.9</v>
      </c>
      <c r="R38" s="198">
        <v>7.48</v>
      </c>
      <c r="S38" s="198">
        <v>2.9</v>
      </c>
      <c r="T38" s="198">
        <v>0</v>
      </c>
      <c r="U38" s="198">
        <v>50.11</v>
      </c>
      <c r="V38" s="198">
        <v>6.16</v>
      </c>
      <c r="W38" s="198">
        <v>13.16</v>
      </c>
      <c r="X38" s="198">
        <v>29.2</v>
      </c>
      <c r="Y38" s="198">
        <v>0</v>
      </c>
      <c r="Z38">
        <v>0</v>
      </c>
      <c r="AA38" s="198">
        <v>11.2</v>
      </c>
      <c r="AB38" s="198">
        <v>0</v>
      </c>
      <c r="AC38" s="198">
        <v>0</v>
      </c>
      <c r="AD38" s="198">
        <v>0</v>
      </c>
      <c r="AE38" s="198">
        <v>29.77</v>
      </c>
      <c r="AF38" s="198">
        <v>0</v>
      </c>
      <c r="AG38" s="198">
        <v>0</v>
      </c>
      <c r="AH38" s="198">
        <v>0</v>
      </c>
      <c r="AI38" s="198">
        <v>69.61</v>
      </c>
      <c r="AJ38" s="198">
        <v>0</v>
      </c>
      <c r="AK38" s="198">
        <v>0</v>
      </c>
      <c r="AL38" s="198">
        <v>0</v>
      </c>
      <c r="AM38" s="198">
        <v>30</v>
      </c>
      <c r="AN38" s="198">
        <v>0</v>
      </c>
      <c r="AO38">
        <v>0</v>
      </c>
      <c r="AP38" s="198">
        <v>65.02</v>
      </c>
      <c r="AQ38" s="198">
        <v>22.78</v>
      </c>
      <c r="AR38" s="198">
        <v>17.7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9.17</v>
      </c>
      <c r="L39" s="198">
        <v>307.79000000000002</v>
      </c>
      <c r="M39" s="198">
        <v>27.32</v>
      </c>
      <c r="N39" s="198">
        <v>17.399999999999999</v>
      </c>
      <c r="O39" s="198">
        <v>0</v>
      </c>
      <c r="P39" s="198">
        <v>30.73</v>
      </c>
      <c r="Q39" s="198">
        <v>2.9</v>
      </c>
      <c r="R39" s="198">
        <v>7.48</v>
      </c>
      <c r="S39" s="198">
        <v>2.9</v>
      </c>
      <c r="T39" s="198">
        <v>0</v>
      </c>
      <c r="U39" s="198">
        <v>50.11</v>
      </c>
      <c r="V39" s="198">
        <v>6.16</v>
      </c>
      <c r="W39" s="198">
        <v>12.62</v>
      </c>
      <c r="X39" s="198">
        <v>29.2</v>
      </c>
      <c r="Y39" s="198">
        <v>0</v>
      </c>
      <c r="Z39">
        <v>0</v>
      </c>
      <c r="AA39" s="198">
        <v>11</v>
      </c>
      <c r="AB39" s="198">
        <v>0</v>
      </c>
      <c r="AC39" s="198">
        <v>0</v>
      </c>
      <c r="AD39" s="198">
        <v>0</v>
      </c>
      <c r="AE39" s="198">
        <v>29.77</v>
      </c>
      <c r="AF39" s="198">
        <v>0</v>
      </c>
      <c r="AG39" s="198">
        <v>0</v>
      </c>
      <c r="AH39" s="198">
        <v>0</v>
      </c>
      <c r="AI39" s="198">
        <v>69.61</v>
      </c>
      <c r="AJ39" s="198">
        <v>0</v>
      </c>
      <c r="AK39" s="198">
        <v>0</v>
      </c>
      <c r="AL39" s="198">
        <v>0</v>
      </c>
      <c r="AM39" s="198">
        <v>30</v>
      </c>
      <c r="AN39" s="198">
        <v>0</v>
      </c>
      <c r="AO39">
        <v>0</v>
      </c>
      <c r="AP39" s="198">
        <v>65.98</v>
      </c>
      <c r="AQ39" s="198">
        <v>23.1</v>
      </c>
      <c r="AR39" s="198">
        <v>17.7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9.06</v>
      </c>
      <c r="L40" s="198">
        <v>307.79000000000002</v>
      </c>
      <c r="M40" s="198">
        <v>27.32</v>
      </c>
      <c r="N40" s="198">
        <v>17.399999999999999</v>
      </c>
      <c r="O40" s="198">
        <v>0</v>
      </c>
      <c r="P40" s="198">
        <v>30.73</v>
      </c>
      <c r="Q40" s="198">
        <v>2.9</v>
      </c>
      <c r="R40" s="198">
        <v>7.48</v>
      </c>
      <c r="S40" s="198">
        <v>2.9</v>
      </c>
      <c r="T40" s="198">
        <v>0</v>
      </c>
      <c r="U40" s="198">
        <v>50.11</v>
      </c>
      <c r="V40" s="198">
        <v>6.16</v>
      </c>
      <c r="W40" s="198">
        <v>12.62</v>
      </c>
      <c r="X40" s="198">
        <v>29.2</v>
      </c>
      <c r="Y40" s="198">
        <v>0</v>
      </c>
      <c r="Z40">
        <v>0</v>
      </c>
      <c r="AA40" s="198">
        <v>11</v>
      </c>
      <c r="AB40" s="198">
        <v>0</v>
      </c>
      <c r="AC40" s="198">
        <v>0</v>
      </c>
      <c r="AD40" s="198">
        <v>0</v>
      </c>
      <c r="AE40" s="198">
        <v>29.77</v>
      </c>
      <c r="AF40" s="198">
        <v>0</v>
      </c>
      <c r="AG40" s="198">
        <v>0</v>
      </c>
      <c r="AH40" s="198">
        <v>0</v>
      </c>
      <c r="AI40" s="198">
        <v>69.61</v>
      </c>
      <c r="AJ40" s="198">
        <v>0</v>
      </c>
      <c r="AK40" s="198">
        <v>0</v>
      </c>
      <c r="AL40" s="198">
        <v>0</v>
      </c>
      <c r="AM40" s="198">
        <v>30</v>
      </c>
      <c r="AN40" s="198">
        <v>0</v>
      </c>
      <c r="AO40">
        <v>0</v>
      </c>
      <c r="AP40" s="198">
        <v>65.98</v>
      </c>
      <c r="AQ40" s="198">
        <v>23.1</v>
      </c>
      <c r="AR40" s="198">
        <v>17.7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9.06</v>
      </c>
      <c r="L41" s="198">
        <v>307.79000000000002</v>
      </c>
      <c r="M41" s="198">
        <v>27.32</v>
      </c>
      <c r="N41" s="198">
        <v>17.399999999999999</v>
      </c>
      <c r="O41" s="198">
        <v>0</v>
      </c>
      <c r="P41" s="198">
        <v>30.73</v>
      </c>
      <c r="Q41" s="198">
        <v>2.9</v>
      </c>
      <c r="R41" s="198">
        <v>7.48</v>
      </c>
      <c r="S41" s="198">
        <v>2.9</v>
      </c>
      <c r="T41" s="198">
        <v>0</v>
      </c>
      <c r="U41" s="198">
        <v>50.11</v>
      </c>
      <c r="V41" s="198">
        <v>6.16</v>
      </c>
      <c r="W41" s="198">
        <v>12.62</v>
      </c>
      <c r="X41" s="198">
        <v>29.2</v>
      </c>
      <c r="Y41" s="198">
        <v>0</v>
      </c>
      <c r="Z41">
        <v>0</v>
      </c>
      <c r="AA41" s="198">
        <v>11</v>
      </c>
      <c r="AB41" s="198">
        <v>0</v>
      </c>
      <c r="AC41" s="198">
        <v>0</v>
      </c>
      <c r="AD41" s="198">
        <v>0</v>
      </c>
      <c r="AE41" s="198">
        <v>29.77</v>
      </c>
      <c r="AF41" s="198">
        <v>0</v>
      </c>
      <c r="AG41" s="198">
        <v>0</v>
      </c>
      <c r="AH41" s="198">
        <v>0</v>
      </c>
      <c r="AI41" s="198">
        <v>69.61</v>
      </c>
      <c r="AJ41" s="198">
        <v>0</v>
      </c>
      <c r="AK41" s="198">
        <v>0</v>
      </c>
      <c r="AL41" s="198">
        <v>0</v>
      </c>
      <c r="AM41" s="198">
        <v>30</v>
      </c>
      <c r="AN41" s="198">
        <v>0</v>
      </c>
      <c r="AO41">
        <v>0</v>
      </c>
      <c r="AP41" s="198">
        <v>65.03</v>
      </c>
      <c r="AQ41" s="198">
        <v>22.78</v>
      </c>
      <c r="AR41" s="198">
        <v>17.7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9.06</v>
      </c>
      <c r="L42" s="198">
        <v>307.79000000000002</v>
      </c>
      <c r="M42" s="198">
        <v>27.32</v>
      </c>
      <c r="N42" s="198">
        <v>17.399999999999999</v>
      </c>
      <c r="O42" s="198">
        <v>0</v>
      </c>
      <c r="P42" s="198">
        <v>30.73</v>
      </c>
      <c r="Q42" s="198">
        <v>2.9</v>
      </c>
      <c r="R42" s="198">
        <v>7.48</v>
      </c>
      <c r="S42" s="198">
        <v>2.9</v>
      </c>
      <c r="T42" s="198">
        <v>0</v>
      </c>
      <c r="U42" s="198">
        <v>50.11</v>
      </c>
      <c r="V42" s="198">
        <v>6.16</v>
      </c>
      <c r="W42" s="198">
        <v>12.62</v>
      </c>
      <c r="X42" s="198">
        <v>29.2</v>
      </c>
      <c r="Y42" s="198">
        <v>0</v>
      </c>
      <c r="Z42">
        <v>0</v>
      </c>
      <c r="AA42" s="198">
        <v>11</v>
      </c>
      <c r="AB42" s="198">
        <v>0</v>
      </c>
      <c r="AC42" s="198">
        <v>0</v>
      </c>
      <c r="AD42" s="198">
        <v>0</v>
      </c>
      <c r="AE42" s="198">
        <v>29.77</v>
      </c>
      <c r="AF42" s="198">
        <v>0</v>
      </c>
      <c r="AG42" s="198">
        <v>0</v>
      </c>
      <c r="AH42" s="198">
        <v>0</v>
      </c>
      <c r="AI42" s="198">
        <v>69.61</v>
      </c>
      <c r="AJ42" s="198">
        <v>0</v>
      </c>
      <c r="AK42" s="198">
        <v>0</v>
      </c>
      <c r="AL42" s="198">
        <v>0</v>
      </c>
      <c r="AM42" s="198">
        <v>30</v>
      </c>
      <c r="AN42" s="198">
        <v>0</v>
      </c>
      <c r="AO42">
        <v>0</v>
      </c>
      <c r="AP42" s="198">
        <v>65.03</v>
      </c>
      <c r="AQ42" s="198">
        <v>22.78</v>
      </c>
      <c r="AR42" s="198">
        <v>17.7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9.06</v>
      </c>
      <c r="L43" s="198">
        <v>307.79000000000002</v>
      </c>
      <c r="M43" s="198">
        <v>27.32</v>
      </c>
      <c r="N43" s="198">
        <v>17.399999999999999</v>
      </c>
      <c r="O43" s="198">
        <v>0</v>
      </c>
      <c r="P43" s="198">
        <v>30.73</v>
      </c>
      <c r="Q43" s="198">
        <v>2.9</v>
      </c>
      <c r="R43" s="198">
        <v>7.48</v>
      </c>
      <c r="S43" s="198">
        <v>2.9</v>
      </c>
      <c r="T43" s="198">
        <v>0</v>
      </c>
      <c r="U43" s="198">
        <v>50.11</v>
      </c>
      <c r="V43" s="198">
        <v>6.16</v>
      </c>
      <c r="W43" s="198">
        <v>12.62</v>
      </c>
      <c r="X43" s="198">
        <v>29.2</v>
      </c>
      <c r="Y43" s="198">
        <v>0</v>
      </c>
      <c r="Z43">
        <v>0</v>
      </c>
      <c r="AA43" s="198">
        <v>11</v>
      </c>
      <c r="AB43" s="198">
        <v>0</v>
      </c>
      <c r="AC43" s="198">
        <v>0</v>
      </c>
      <c r="AD43" s="198">
        <v>0</v>
      </c>
      <c r="AE43" s="198">
        <v>29.77</v>
      </c>
      <c r="AF43" s="198">
        <v>0</v>
      </c>
      <c r="AG43" s="198">
        <v>0</v>
      </c>
      <c r="AH43" s="198">
        <v>0</v>
      </c>
      <c r="AI43" s="198">
        <v>69.61</v>
      </c>
      <c r="AJ43" s="198">
        <v>0</v>
      </c>
      <c r="AK43" s="198">
        <v>0</v>
      </c>
      <c r="AL43" s="198">
        <v>0</v>
      </c>
      <c r="AM43" s="198">
        <v>30</v>
      </c>
      <c r="AN43" s="198">
        <v>0</v>
      </c>
      <c r="AO43">
        <v>0</v>
      </c>
      <c r="AP43" s="198">
        <v>65.03</v>
      </c>
      <c r="AQ43" s="198">
        <v>22.77</v>
      </c>
      <c r="AR43" s="198">
        <v>17.7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9.06</v>
      </c>
      <c r="L44" s="198">
        <v>307.79000000000002</v>
      </c>
      <c r="M44" s="198">
        <v>27.32</v>
      </c>
      <c r="N44" s="198">
        <v>17.399999999999999</v>
      </c>
      <c r="O44" s="198">
        <v>0</v>
      </c>
      <c r="P44" s="198">
        <v>30.73</v>
      </c>
      <c r="Q44" s="198">
        <v>2.9</v>
      </c>
      <c r="R44" s="198">
        <v>7.48</v>
      </c>
      <c r="S44" s="198">
        <v>2.9</v>
      </c>
      <c r="T44" s="198">
        <v>0</v>
      </c>
      <c r="U44" s="198">
        <v>50.11</v>
      </c>
      <c r="V44" s="198">
        <v>6.16</v>
      </c>
      <c r="W44" s="198">
        <v>12.62</v>
      </c>
      <c r="X44" s="198">
        <v>29.2</v>
      </c>
      <c r="Y44" s="198">
        <v>0</v>
      </c>
      <c r="Z44">
        <v>0</v>
      </c>
      <c r="AA44" s="198">
        <v>11</v>
      </c>
      <c r="AB44" s="198">
        <v>0</v>
      </c>
      <c r="AC44" s="198">
        <v>0</v>
      </c>
      <c r="AD44" s="198">
        <v>0</v>
      </c>
      <c r="AE44" s="198">
        <v>29.77</v>
      </c>
      <c r="AF44" s="198">
        <v>0</v>
      </c>
      <c r="AG44" s="198">
        <v>0</v>
      </c>
      <c r="AH44" s="198">
        <v>0</v>
      </c>
      <c r="AI44" s="198">
        <v>69.61</v>
      </c>
      <c r="AJ44" s="198">
        <v>0</v>
      </c>
      <c r="AK44" s="198">
        <v>0</v>
      </c>
      <c r="AL44" s="198">
        <v>0</v>
      </c>
      <c r="AM44" s="198">
        <v>30</v>
      </c>
      <c r="AN44" s="198">
        <v>0</v>
      </c>
      <c r="AO44">
        <v>0</v>
      </c>
      <c r="AP44" s="198">
        <v>65.03</v>
      </c>
      <c r="AQ44" s="198">
        <v>22.77</v>
      </c>
      <c r="AR44" s="198">
        <v>17.7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9.06</v>
      </c>
      <c r="L45" s="198">
        <v>307.79000000000002</v>
      </c>
      <c r="M45" s="198">
        <v>27.32</v>
      </c>
      <c r="N45" s="198">
        <v>17.399999999999999</v>
      </c>
      <c r="O45" s="198">
        <v>0</v>
      </c>
      <c r="P45" s="198">
        <v>30.73</v>
      </c>
      <c r="Q45" s="198">
        <v>2.9</v>
      </c>
      <c r="R45" s="198">
        <v>7.48</v>
      </c>
      <c r="S45" s="198">
        <v>2.9</v>
      </c>
      <c r="T45" s="198">
        <v>0</v>
      </c>
      <c r="U45" s="198">
        <v>50.11</v>
      </c>
      <c r="V45" s="198">
        <v>6.16</v>
      </c>
      <c r="W45" s="198">
        <v>12.62</v>
      </c>
      <c r="X45" s="198">
        <v>29.2</v>
      </c>
      <c r="Y45" s="198">
        <v>0</v>
      </c>
      <c r="Z45">
        <v>0</v>
      </c>
      <c r="AA45" s="198">
        <v>11</v>
      </c>
      <c r="AB45" s="198">
        <v>0</v>
      </c>
      <c r="AC45" s="198">
        <v>0</v>
      </c>
      <c r="AD45" s="198">
        <v>0</v>
      </c>
      <c r="AE45" s="198">
        <v>29.77</v>
      </c>
      <c r="AF45" s="198">
        <v>0</v>
      </c>
      <c r="AG45" s="198">
        <v>0</v>
      </c>
      <c r="AH45" s="198">
        <v>0</v>
      </c>
      <c r="AI45" s="198">
        <v>69.61</v>
      </c>
      <c r="AJ45" s="198">
        <v>0</v>
      </c>
      <c r="AK45" s="198">
        <v>0</v>
      </c>
      <c r="AL45" s="198">
        <v>0</v>
      </c>
      <c r="AM45" s="198">
        <v>30</v>
      </c>
      <c r="AN45" s="198">
        <v>0</v>
      </c>
      <c r="AO45">
        <v>0</v>
      </c>
      <c r="AP45" s="198">
        <v>65.02</v>
      </c>
      <c r="AQ45" s="198">
        <v>22.77</v>
      </c>
      <c r="AR45" s="198">
        <v>17.7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9.06</v>
      </c>
      <c r="L46" s="198">
        <v>307.79000000000002</v>
      </c>
      <c r="M46" s="198">
        <v>27.32</v>
      </c>
      <c r="N46" s="198">
        <v>17.399999999999999</v>
      </c>
      <c r="O46" s="198">
        <v>0</v>
      </c>
      <c r="P46" s="198">
        <v>30.73</v>
      </c>
      <c r="Q46" s="198">
        <v>2.9</v>
      </c>
      <c r="R46" s="198">
        <v>7.48</v>
      </c>
      <c r="S46" s="198">
        <v>2.9</v>
      </c>
      <c r="T46" s="198">
        <v>0</v>
      </c>
      <c r="U46" s="198">
        <v>50.11</v>
      </c>
      <c r="V46" s="198">
        <v>6.16</v>
      </c>
      <c r="W46" s="198">
        <v>12.62</v>
      </c>
      <c r="X46" s="198">
        <v>29.2</v>
      </c>
      <c r="Y46" s="198">
        <v>0</v>
      </c>
      <c r="Z46">
        <v>0</v>
      </c>
      <c r="AA46" s="198">
        <v>11</v>
      </c>
      <c r="AB46" s="198">
        <v>0</v>
      </c>
      <c r="AC46" s="198">
        <v>0</v>
      </c>
      <c r="AD46" s="198">
        <v>0</v>
      </c>
      <c r="AE46" s="198">
        <v>29.77</v>
      </c>
      <c r="AF46" s="198">
        <v>0</v>
      </c>
      <c r="AG46" s="198">
        <v>0</v>
      </c>
      <c r="AH46" s="198">
        <v>0</v>
      </c>
      <c r="AI46" s="198">
        <v>69.61</v>
      </c>
      <c r="AJ46" s="198">
        <v>0</v>
      </c>
      <c r="AK46" s="198">
        <v>0</v>
      </c>
      <c r="AL46" s="198">
        <v>0</v>
      </c>
      <c r="AM46" s="198">
        <v>30</v>
      </c>
      <c r="AN46" s="198">
        <v>0</v>
      </c>
      <c r="AO46">
        <v>0</v>
      </c>
      <c r="AP46" s="198">
        <v>65.02</v>
      </c>
      <c r="AQ46" s="198">
        <v>22.77</v>
      </c>
      <c r="AR46" s="198">
        <v>17.7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9.06</v>
      </c>
      <c r="L47" s="198">
        <v>307.79000000000002</v>
      </c>
      <c r="M47" s="198">
        <v>27.32</v>
      </c>
      <c r="N47" s="198">
        <v>17.399999999999999</v>
      </c>
      <c r="O47" s="198">
        <v>0</v>
      </c>
      <c r="P47" s="198">
        <v>30.73</v>
      </c>
      <c r="Q47" s="198">
        <v>2.9</v>
      </c>
      <c r="R47" s="198">
        <v>7.48</v>
      </c>
      <c r="S47" s="198">
        <v>2.9</v>
      </c>
      <c r="T47" s="198">
        <v>0</v>
      </c>
      <c r="U47" s="198">
        <v>50.11</v>
      </c>
      <c r="V47" s="198">
        <v>6.16</v>
      </c>
      <c r="W47" s="198">
        <v>12.62</v>
      </c>
      <c r="X47" s="198">
        <v>29.2</v>
      </c>
      <c r="Y47" s="198">
        <v>0</v>
      </c>
      <c r="Z47">
        <v>0</v>
      </c>
      <c r="AA47" s="198">
        <v>11</v>
      </c>
      <c r="AB47" s="198">
        <v>0</v>
      </c>
      <c r="AC47" s="198">
        <v>0</v>
      </c>
      <c r="AD47" s="198">
        <v>0</v>
      </c>
      <c r="AE47" s="198">
        <v>29.77</v>
      </c>
      <c r="AF47" s="198">
        <v>0</v>
      </c>
      <c r="AG47" s="198">
        <v>0</v>
      </c>
      <c r="AH47" s="198">
        <v>0</v>
      </c>
      <c r="AI47" s="198">
        <v>69.61</v>
      </c>
      <c r="AJ47" s="198">
        <v>0</v>
      </c>
      <c r="AK47" s="198">
        <v>0</v>
      </c>
      <c r="AL47" s="198">
        <v>0</v>
      </c>
      <c r="AM47" s="198">
        <v>30</v>
      </c>
      <c r="AN47" s="198">
        <v>0</v>
      </c>
      <c r="AO47">
        <v>0</v>
      </c>
      <c r="AP47" s="198">
        <v>65.02</v>
      </c>
      <c r="AQ47" s="198">
        <v>22.77</v>
      </c>
      <c r="AR47" s="198">
        <v>17.7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9.06</v>
      </c>
      <c r="L48" s="198">
        <v>307.79000000000002</v>
      </c>
      <c r="M48" s="198">
        <v>27.32</v>
      </c>
      <c r="N48" s="198">
        <v>17.399999999999999</v>
      </c>
      <c r="O48" s="198">
        <v>0</v>
      </c>
      <c r="P48" s="198">
        <v>30.73</v>
      </c>
      <c r="Q48" s="198">
        <v>2.9</v>
      </c>
      <c r="R48" s="198">
        <v>7.48</v>
      </c>
      <c r="S48" s="198">
        <v>2.9</v>
      </c>
      <c r="T48" s="198">
        <v>0</v>
      </c>
      <c r="U48" s="198">
        <v>50.11</v>
      </c>
      <c r="V48" s="198">
        <v>6.16</v>
      </c>
      <c r="W48" s="198">
        <v>12.62</v>
      </c>
      <c r="X48" s="198">
        <v>29.2</v>
      </c>
      <c r="Y48" s="198">
        <v>0</v>
      </c>
      <c r="Z48">
        <v>0</v>
      </c>
      <c r="AA48" s="198">
        <v>11</v>
      </c>
      <c r="AB48" s="198">
        <v>0</v>
      </c>
      <c r="AC48" s="198">
        <v>0</v>
      </c>
      <c r="AD48" s="198">
        <v>0</v>
      </c>
      <c r="AE48" s="198">
        <v>29.77</v>
      </c>
      <c r="AF48" s="198">
        <v>0</v>
      </c>
      <c r="AG48" s="198">
        <v>0</v>
      </c>
      <c r="AH48" s="198">
        <v>0</v>
      </c>
      <c r="AI48" s="198">
        <v>69.61</v>
      </c>
      <c r="AJ48" s="198">
        <v>0</v>
      </c>
      <c r="AK48" s="198">
        <v>0</v>
      </c>
      <c r="AL48" s="198">
        <v>0</v>
      </c>
      <c r="AM48" s="198">
        <v>30</v>
      </c>
      <c r="AN48" s="198">
        <v>0</v>
      </c>
      <c r="AO48">
        <v>0</v>
      </c>
      <c r="AP48" s="198">
        <v>65.02</v>
      </c>
      <c r="AQ48" s="198">
        <v>22.77</v>
      </c>
      <c r="AR48" s="198">
        <v>17.7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9.06</v>
      </c>
      <c r="L49" s="198">
        <v>307.79000000000002</v>
      </c>
      <c r="M49" s="198">
        <v>27.32</v>
      </c>
      <c r="N49" s="198">
        <v>17.399999999999999</v>
      </c>
      <c r="O49" s="198">
        <v>0</v>
      </c>
      <c r="P49" s="198">
        <v>30.73</v>
      </c>
      <c r="Q49" s="198">
        <v>2.9</v>
      </c>
      <c r="R49" s="198">
        <v>7.48</v>
      </c>
      <c r="S49" s="198">
        <v>2.9</v>
      </c>
      <c r="T49" s="198">
        <v>0</v>
      </c>
      <c r="U49" s="198">
        <v>50.11</v>
      </c>
      <c r="V49" s="198">
        <v>6.16</v>
      </c>
      <c r="W49" s="198">
        <v>10.52</v>
      </c>
      <c r="X49" s="198">
        <v>29.12</v>
      </c>
      <c r="Y49" s="198">
        <v>0</v>
      </c>
      <c r="Z49">
        <v>0</v>
      </c>
      <c r="AA49" s="198">
        <v>11</v>
      </c>
      <c r="AB49" s="198">
        <v>0</v>
      </c>
      <c r="AC49" s="198">
        <v>0</v>
      </c>
      <c r="AD49" s="198">
        <v>0</v>
      </c>
      <c r="AE49" s="198">
        <v>29.77</v>
      </c>
      <c r="AF49" s="198">
        <v>0</v>
      </c>
      <c r="AG49" s="198">
        <v>0</v>
      </c>
      <c r="AH49" s="198">
        <v>0</v>
      </c>
      <c r="AI49" s="198">
        <v>69.61</v>
      </c>
      <c r="AJ49" s="198">
        <v>0</v>
      </c>
      <c r="AK49" s="198">
        <v>0</v>
      </c>
      <c r="AL49" s="198">
        <v>0</v>
      </c>
      <c r="AM49" s="198">
        <v>30</v>
      </c>
      <c r="AN49" s="198">
        <v>0</v>
      </c>
      <c r="AO49">
        <v>0</v>
      </c>
      <c r="AP49" s="198">
        <v>65.03</v>
      </c>
      <c r="AQ49" s="198">
        <v>22.77</v>
      </c>
      <c r="AR49" s="198">
        <v>18.7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9.06</v>
      </c>
      <c r="L50" s="198">
        <v>307.79000000000002</v>
      </c>
      <c r="M50" s="198">
        <v>27.32</v>
      </c>
      <c r="N50" s="198">
        <v>17.399999999999999</v>
      </c>
      <c r="O50" s="198">
        <v>0</v>
      </c>
      <c r="P50" s="198">
        <v>30.73</v>
      </c>
      <c r="Q50" s="198">
        <v>2.9</v>
      </c>
      <c r="R50" s="198">
        <v>7.48</v>
      </c>
      <c r="S50" s="198">
        <v>2.9</v>
      </c>
      <c r="T50" s="198">
        <v>0</v>
      </c>
      <c r="U50" s="198">
        <v>50.11</v>
      </c>
      <c r="V50" s="198">
        <v>6.16</v>
      </c>
      <c r="W50" s="198">
        <v>12.62</v>
      </c>
      <c r="X50" s="198">
        <v>29.2</v>
      </c>
      <c r="Y50" s="198">
        <v>0</v>
      </c>
      <c r="Z50">
        <v>0</v>
      </c>
      <c r="AA50" s="198">
        <v>11</v>
      </c>
      <c r="AB50" s="198">
        <v>0</v>
      </c>
      <c r="AC50" s="198">
        <v>0</v>
      </c>
      <c r="AD50" s="198">
        <v>0</v>
      </c>
      <c r="AE50" s="198">
        <v>29.77</v>
      </c>
      <c r="AF50" s="198">
        <v>0</v>
      </c>
      <c r="AG50" s="198">
        <v>0</v>
      </c>
      <c r="AH50" s="198">
        <v>0</v>
      </c>
      <c r="AI50" s="198">
        <v>69.61</v>
      </c>
      <c r="AJ50" s="198">
        <v>0</v>
      </c>
      <c r="AK50" s="198">
        <v>0</v>
      </c>
      <c r="AL50" s="198">
        <v>0</v>
      </c>
      <c r="AM50" s="198">
        <v>30</v>
      </c>
      <c r="AN50" s="198">
        <v>0</v>
      </c>
      <c r="AO50">
        <v>0</v>
      </c>
      <c r="AP50" s="198">
        <v>65.03</v>
      </c>
      <c r="AQ50" s="198">
        <v>22.77</v>
      </c>
      <c r="AR50" s="198">
        <v>18.7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9.06</v>
      </c>
      <c r="L51" s="198">
        <v>307.79000000000002</v>
      </c>
      <c r="M51" s="198">
        <v>27.32</v>
      </c>
      <c r="N51" s="198">
        <v>17.399999999999999</v>
      </c>
      <c r="O51" s="198">
        <v>0</v>
      </c>
      <c r="P51" s="198">
        <v>30.73</v>
      </c>
      <c r="Q51" s="198">
        <v>2.9</v>
      </c>
      <c r="R51" s="198">
        <v>7.48</v>
      </c>
      <c r="S51" s="198">
        <v>2.9</v>
      </c>
      <c r="T51" s="198">
        <v>0</v>
      </c>
      <c r="U51" s="198">
        <v>50.11</v>
      </c>
      <c r="V51" s="198">
        <v>6.15</v>
      </c>
      <c r="W51" s="198">
        <v>12.62</v>
      </c>
      <c r="X51" s="198">
        <v>29.2</v>
      </c>
      <c r="Y51" s="198">
        <v>0</v>
      </c>
      <c r="Z51">
        <v>0</v>
      </c>
      <c r="AA51" s="198">
        <v>11</v>
      </c>
      <c r="AB51" s="198">
        <v>0</v>
      </c>
      <c r="AC51" s="198">
        <v>0</v>
      </c>
      <c r="AD51" s="198">
        <v>0</v>
      </c>
      <c r="AE51" s="198">
        <v>29.77</v>
      </c>
      <c r="AF51" s="198">
        <v>0</v>
      </c>
      <c r="AG51" s="198">
        <v>0</v>
      </c>
      <c r="AH51" s="198">
        <v>0</v>
      </c>
      <c r="AI51" s="198">
        <v>69.61</v>
      </c>
      <c r="AJ51" s="198">
        <v>0</v>
      </c>
      <c r="AK51" s="198">
        <v>0</v>
      </c>
      <c r="AL51" s="198">
        <v>0</v>
      </c>
      <c r="AM51" s="198">
        <v>30</v>
      </c>
      <c r="AN51" s="198">
        <v>0</v>
      </c>
      <c r="AO51">
        <v>0</v>
      </c>
      <c r="AP51" s="198">
        <v>67.180000000000007</v>
      </c>
      <c r="AQ51" s="198">
        <v>22.77</v>
      </c>
      <c r="AR51" s="198">
        <v>18.7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9.06</v>
      </c>
      <c r="L52" s="198">
        <v>307.79000000000002</v>
      </c>
      <c r="M52" s="198">
        <v>27.32</v>
      </c>
      <c r="N52" s="198">
        <v>17.399999999999999</v>
      </c>
      <c r="O52" s="198">
        <v>0</v>
      </c>
      <c r="P52" s="198">
        <v>30.73</v>
      </c>
      <c r="Q52" s="198">
        <v>2.9</v>
      </c>
      <c r="R52" s="198">
        <v>7.48</v>
      </c>
      <c r="S52" s="198">
        <v>2.9</v>
      </c>
      <c r="T52" s="198">
        <v>0</v>
      </c>
      <c r="U52" s="198">
        <v>50.11</v>
      </c>
      <c r="V52" s="198">
        <v>6.15</v>
      </c>
      <c r="W52" s="198">
        <v>12.62</v>
      </c>
      <c r="X52" s="198">
        <v>29.2</v>
      </c>
      <c r="Y52" s="198">
        <v>0</v>
      </c>
      <c r="Z52">
        <v>0</v>
      </c>
      <c r="AA52" s="198">
        <v>11</v>
      </c>
      <c r="AB52" s="198">
        <v>0</v>
      </c>
      <c r="AC52" s="198">
        <v>0</v>
      </c>
      <c r="AD52" s="198">
        <v>0</v>
      </c>
      <c r="AE52" s="198">
        <v>29.77</v>
      </c>
      <c r="AF52" s="198">
        <v>0</v>
      </c>
      <c r="AG52" s="198">
        <v>0</v>
      </c>
      <c r="AH52" s="198">
        <v>0</v>
      </c>
      <c r="AI52" s="198">
        <v>69.61</v>
      </c>
      <c r="AJ52" s="198">
        <v>0</v>
      </c>
      <c r="AK52" s="198">
        <v>0</v>
      </c>
      <c r="AL52" s="198">
        <v>0</v>
      </c>
      <c r="AM52" s="198">
        <v>30</v>
      </c>
      <c r="AN52" s="198">
        <v>0</v>
      </c>
      <c r="AO52">
        <v>0</v>
      </c>
      <c r="AP52" s="198">
        <v>67.180000000000007</v>
      </c>
      <c r="AQ52" s="198">
        <v>22.77</v>
      </c>
      <c r="AR52" s="198">
        <v>18.7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9.06</v>
      </c>
      <c r="L53" s="198">
        <v>307.79000000000002</v>
      </c>
      <c r="M53" s="198">
        <v>27.32</v>
      </c>
      <c r="N53" s="198">
        <v>17.399999999999999</v>
      </c>
      <c r="O53" s="198">
        <v>0</v>
      </c>
      <c r="P53" s="198">
        <v>30.73</v>
      </c>
      <c r="Q53" s="198">
        <v>2.9</v>
      </c>
      <c r="R53" s="198">
        <v>7.24</v>
      </c>
      <c r="S53" s="198">
        <v>2.9</v>
      </c>
      <c r="T53" s="198">
        <v>0</v>
      </c>
      <c r="U53" s="198">
        <v>50.11</v>
      </c>
      <c r="V53" s="198">
        <v>5.39</v>
      </c>
      <c r="W53" s="198">
        <v>12.62</v>
      </c>
      <c r="X53" s="198">
        <v>29.2</v>
      </c>
      <c r="Y53" s="198">
        <v>0</v>
      </c>
      <c r="Z53">
        <v>0</v>
      </c>
      <c r="AA53" s="198">
        <v>11</v>
      </c>
      <c r="AB53" s="198">
        <v>0</v>
      </c>
      <c r="AC53" s="198">
        <v>0</v>
      </c>
      <c r="AD53" s="198">
        <v>0</v>
      </c>
      <c r="AE53" s="198">
        <v>29.77</v>
      </c>
      <c r="AF53" s="198">
        <v>0</v>
      </c>
      <c r="AG53" s="198">
        <v>0</v>
      </c>
      <c r="AH53" s="198">
        <v>0</v>
      </c>
      <c r="AI53" s="198">
        <v>69.61</v>
      </c>
      <c r="AJ53" s="198">
        <v>0</v>
      </c>
      <c r="AK53" s="198">
        <v>0</v>
      </c>
      <c r="AL53" s="198">
        <v>0</v>
      </c>
      <c r="AM53" s="198">
        <v>30</v>
      </c>
      <c r="AN53" s="198">
        <v>0</v>
      </c>
      <c r="AO53">
        <v>0</v>
      </c>
      <c r="AP53" s="198">
        <v>67</v>
      </c>
      <c r="AQ53" s="198">
        <v>22.39</v>
      </c>
      <c r="AR53" s="198">
        <v>18.7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9.06</v>
      </c>
      <c r="L54" s="198">
        <v>307.79000000000002</v>
      </c>
      <c r="M54" s="198">
        <v>27.32</v>
      </c>
      <c r="N54" s="198">
        <v>17.399999999999999</v>
      </c>
      <c r="O54" s="198">
        <v>0</v>
      </c>
      <c r="P54" s="198">
        <v>30.73</v>
      </c>
      <c r="Q54" s="198">
        <v>2.9</v>
      </c>
      <c r="R54" s="198">
        <v>7.24</v>
      </c>
      <c r="S54" s="198">
        <v>2.9</v>
      </c>
      <c r="T54" s="198">
        <v>0</v>
      </c>
      <c r="U54" s="198">
        <v>50.11</v>
      </c>
      <c r="V54" s="198">
        <v>5.39</v>
      </c>
      <c r="W54" s="198">
        <v>12.62</v>
      </c>
      <c r="X54" s="198">
        <v>29.2</v>
      </c>
      <c r="Y54" s="198">
        <v>0</v>
      </c>
      <c r="Z54">
        <v>0</v>
      </c>
      <c r="AA54" s="198">
        <v>11</v>
      </c>
      <c r="AB54" s="198">
        <v>0</v>
      </c>
      <c r="AC54" s="198">
        <v>0</v>
      </c>
      <c r="AD54" s="198">
        <v>0</v>
      </c>
      <c r="AE54" s="198">
        <v>29.77</v>
      </c>
      <c r="AF54" s="198">
        <v>0</v>
      </c>
      <c r="AG54" s="198">
        <v>0</v>
      </c>
      <c r="AH54" s="198">
        <v>0</v>
      </c>
      <c r="AI54" s="198">
        <v>69.61</v>
      </c>
      <c r="AJ54" s="198">
        <v>0</v>
      </c>
      <c r="AK54" s="198">
        <v>0</v>
      </c>
      <c r="AL54" s="198">
        <v>0</v>
      </c>
      <c r="AM54" s="198">
        <v>30</v>
      </c>
      <c r="AN54" s="198">
        <v>0</v>
      </c>
      <c r="AO54">
        <v>0</v>
      </c>
      <c r="AP54" s="198">
        <v>67</v>
      </c>
      <c r="AQ54" s="198">
        <v>22.39</v>
      </c>
      <c r="AR54" s="198">
        <v>18.7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307.79000000000002</v>
      </c>
      <c r="M55" s="198">
        <v>27.32</v>
      </c>
      <c r="N55" s="198">
        <v>17.399999999999999</v>
      </c>
      <c r="O55" s="198">
        <v>0</v>
      </c>
      <c r="P55" s="198">
        <v>30.73</v>
      </c>
      <c r="Q55" s="198">
        <v>2.9</v>
      </c>
      <c r="R55" s="198">
        <v>2.9</v>
      </c>
      <c r="S55" s="198">
        <v>2.9</v>
      </c>
      <c r="T55" s="198">
        <v>0</v>
      </c>
      <c r="U55" s="198">
        <v>50.11</v>
      </c>
      <c r="V55" s="198">
        <v>0</v>
      </c>
      <c r="W55" s="198">
        <v>12.62</v>
      </c>
      <c r="X55" s="198">
        <v>29.2</v>
      </c>
      <c r="Y55" s="198">
        <v>0</v>
      </c>
      <c r="Z55">
        <v>0</v>
      </c>
      <c r="AA55" s="198">
        <v>11</v>
      </c>
      <c r="AB55" s="198">
        <v>0</v>
      </c>
      <c r="AC55" s="198">
        <v>0</v>
      </c>
      <c r="AD55" s="198">
        <v>0</v>
      </c>
      <c r="AE55" s="198">
        <v>29.77</v>
      </c>
      <c r="AF55" s="198">
        <v>0</v>
      </c>
      <c r="AG55" s="198">
        <v>0</v>
      </c>
      <c r="AH55" s="198">
        <v>0</v>
      </c>
      <c r="AI55" s="198">
        <v>69.61</v>
      </c>
      <c r="AJ55" s="198">
        <v>0</v>
      </c>
      <c r="AK55" s="198">
        <v>0</v>
      </c>
      <c r="AL55" s="198">
        <v>0</v>
      </c>
      <c r="AM55" s="198">
        <v>30</v>
      </c>
      <c r="AN55" s="198">
        <v>0</v>
      </c>
      <c r="AO55">
        <v>0</v>
      </c>
      <c r="AP55" s="198">
        <v>38.72</v>
      </c>
      <c r="AQ55" s="198">
        <v>7.74</v>
      </c>
      <c r="AR55" s="198">
        <v>18.7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307.79000000000002</v>
      </c>
      <c r="M56" s="198">
        <v>27.32</v>
      </c>
      <c r="N56" s="198">
        <v>17.399999999999999</v>
      </c>
      <c r="O56" s="198">
        <v>0</v>
      </c>
      <c r="P56" s="198">
        <v>30.73</v>
      </c>
      <c r="Q56" s="198">
        <v>2.9</v>
      </c>
      <c r="R56" s="198">
        <v>2.9</v>
      </c>
      <c r="S56" s="198">
        <v>2.9</v>
      </c>
      <c r="T56" s="198">
        <v>0</v>
      </c>
      <c r="U56" s="198">
        <v>50.11</v>
      </c>
      <c r="V56" s="198">
        <v>0</v>
      </c>
      <c r="W56" s="198">
        <v>12.62</v>
      </c>
      <c r="X56" s="198">
        <v>29.2</v>
      </c>
      <c r="Y56" s="198">
        <v>0</v>
      </c>
      <c r="Z56">
        <v>0</v>
      </c>
      <c r="AA56" s="198">
        <v>11</v>
      </c>
      <c r="AB56" s="198">
        <v>0</v>
      </c>
      <c r="AC56" s="198">
        <v>0</v>
      </c>
      <c r="AD56" s="198">
        <v>0</v>
      </c>
      <c r="AE56" s="198">
        <v>29.77</v>
      </c>
      <c r="AF56" s="198">
        <v>0</v>
      </c>
      <c r="AG56" s="198">
        <v>0</v>
      </c>
      <c r="AH56" s="198">
        <v>0</v>
      </c>
      <c r="AI56" s="198">
        <v>69.61</v>
      </c>
      <c r="AJ56" s="198">
        <v>0</v>
      </c>
      <c r="AK56" s="198">
        <v>0</v>
      </c>
      <c r="AL56" s="198">
        <v>0</v>
      </c>
      <c r="AM56" s="198">
        <v>30</v>
      </c>
      <c r="AN56" s="198">
        <v>0</v>
      </c>
      <c r="AO56">
        <v>0</v>
      </c>
      <c r="AP56" s="198">
        <v>38.72</v>
      </c>
      <c r="AQ56" s="198">
        <v>7.74</v>
      </c>
      <c r="AR56" s="198">
        <v>18.7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307.79000000000002</v>
      </c>
      <c r="M57" s="198">
        <v>27.32</v>
      </c>
      <c r="N57" s="198">
        <v>17.399999999999999</v>
      </c>
      <c r="O57" s="198">
        <v>0</v>
      </c>
      <c r="P57" s="198">
        <v>30.73</v>
      </c>
      <c r="Q57" s="198">
        <v>2.9</v>
      </c>
      <c r="R57" s="198">
        <v>2.9</v>
      </c>
      <c r="S57" s="198">
        <v>2.9</v>
      </c>
      <c r="T57" s="198">
        <v>0</v>
      </c>
      <c r="U57" s="198">
        <v>50.11</v>
      </c>
      <c r="V57" s="198">
        <v>0</v>
      </c>
      <c r="W57" s="198">
        <v>12.62</v>
      </c>
      <c r="X57" s="198">
        <v>29.2</v>
      </c>
      <c r="Y57" s="198">
        <v>0</v>
      </c>
      <c r="Z57">
        <v>0</v>
      </c>
      <c r="AA57" s="198">
        <v>11</v>
      </c>
      <c r="AB57" s="198">
        <v>0</v>
      </c>
      <c r="AC57" s="198">
        <v>0</v>
      </c>
      <c r="AD57" s="198">
        <v>0</v>
      </c>
      <c r="AE57" s="198">
        <v>29.19</v>
      </c>
      <c r="AF57" s="198">
        <v>0</v>
      </c>
      <c r="AG57" s="198">
        <v>0</v>
      </c>
      <c r="AH57" s="198">
        <v>0</v>
      </c>
      <c r="AI57" s="198">
        <v>69.61</v>
      </c>
      <c r="AJ57" s="198">
        <v>0</v>
      </c>
      <c r="AK57" s="198">
        <v>0</v>
      </c>
      <c r="AL57" s="198">
        <v>0</v>
      </c>
      <c r="AM57" s="198">
        <v>30</v>
      </c>
      <c r="AN57" s="198">
        <v>0</v>
      </c>
      <c r="AO57">
        <v>0</v>
      </c>
      <c r="AP57" s="198">
        <v>38.72</v>
      </c>
      <c r="AQ57" s="198">
        <v>7.74</v>
      </c>
      <c r="AR57" s="198">
        <v>18.7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307.79000000000002</v>
      </c>
      <c r="M58" s="198">
        <v>27.32</v>
      </c>
      <c r="N58" s="198">
        <v>17.399999999999999</v>
      </c>
      <c r="O58" s="198">
        <v>0</v>
      </c>
      <c r="P58" s="198">
        <v>30.73</v>
      </c>
      <c r="Q58" s="198">
        <v>2.9</v>
      </c>
      <c r="R58" s="198">
        <v>2.9</v>
      </c>
      <c r="S58" s="198">
        <v>2.9</v>
      </c>
      <c r="T58" s="198">
        <v>0</v>
      </c>
      <c r="U58" s="198">
        <v>50.11</v>
      </c>
      <c r="V58" s="198">
        <v>0</v>
      </c>
      <c r="W58" s="198">
        <v>12.62</v>
      </c>
      <c r="X58" s="198">
        <v>29.2</v>
      </c>
      <c r="Y58" s="198">
        <v>0</v>
      </c>
      <c r="Z58">
        <v>0</v>
      </c>
      <c r="AA58" s="198">
        <v>11</v>
      </c>
      <c r="AB58" s="198">
        <v>0</v>
      </c>
      <c r="AC58" s="198">
        <v>0</v>
      </c>
      <c r="AD58" s="198">
        <v>0</v>
      </c>
      <c r="AE58" s="198">
        <v>29.19</v>
      </c>
      <c r="AF58" s="198">
        <v>0</v>
      </c>
      <c r="AG58" s="198">
        <v>0</v>
      </c>
      <c r="AH58" s="198">
        <v>0</v>
      </c>
      <c r="AI58" s="198">
        <v>69.61</v>
      </c>
      <c r="AJ58" s="198">
        <v>0</v>
      </c>
      <c r="AK58" s="198">
        <v>0</v>
      </c>
      <c r="AL58" s="198">
        <v>0</v>
      </c>
      <c r="AM58" s="198">
        <v>30</v>
      </c>
      <c r="AN58" s="198">
        <v>0</v>
      </c>
      <c r="AO58">
        <v>0</v>
      </c>
      <c r="AP58" s="198">
        <v>38.72</v>
      </c>
      <c r="AQ58" s="198">
        <v>7.74</v>
      </c>
      <c r="AR58" s="198">
        <v>18.7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307.79000000000002</v>
      </c>
      <c r="M59" s="198">
        <v>27.32</v>
      </c>
      <c r="N59" s="198">
        <v>17.399999999999999</v>
      </c>
      <c r="O59" s="198">
        <v>0</v>
      </c>
      <c r="P59" s="198">
        <v>30.73</v>
      </c>
      <c r="Q59" s="198">
        <v>2.9</v>
      </c>
      <c r="R59" s="198">
        <v>2.9</v>
      </c>
      <c r="S59" s="198">
        <v>2.9</v>
      </c>
      <c r="T59" s="198">
        <v>0</v>
      </c>
      <c r="U59" s="198">
        <v>50.95</v>
      </c>
      <c r="V59" s="198">
        <v>0</v>
      </c>
      <c r="W59" s="198">
        <v>12.62</v>
      </c>
      <c r="X59" s="198">
        <v>29.2</v>
      </c>
      <c r="Y59" s="198">
        <v>0</v>
      </c>
      <c r="Z59">
        <v>0</v>
      </c>
      <c r="AA59" s="198">
        <v>11</v>
      </c>
      <c r="AB59" s="198">
        <v>0</v>
      </c>
      <c r="AC59" s="198">
        <v>0</v>
      </c>
      <c r="AD59" s="198">
        <v>0</v>
      </c>
      <c r="AE59" s="198">
        <v>29.19</v>
      </c>
      <c r="AF59" s="198">
        <v>0</v>
      </c>
      <c r="AG59" s="198">
        <v>0</v>
      </c>
      <c r="AH59" s="198">
        <v>0</v>
      </c>
      <c r="AI59" s="198">
        <v>69.61</v>
      </c>
      <c r="AJ59" s="198">
        <v>0</v>
      </c>
      <c r="AK59" s="198">
        <v>0</v>
      </c>
      <c r="AL59" s="198">
        <v>0</v>
      </c>
      <c r="AM59" s="198">
        <v>30</v>
      </c>
      <c r="AN59" s="198">
        <v>0</v>
      </c>
      <c r="AO59">
        <v>0</v>
      </c>
      <c r="AP59" s="198">
        <v>38.72</v>
      </c>
      <c r="AQ59" s="198">
        <v>7.74</v>
      </c>
      <c r="AR59" s="198">
        <v>18.7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307.79000000000002</v>
      </c>
      <c r="M60" s="198">
        <v>27.32</v>
      </c>
      <c r="N60" s="198">
        <v>17.399999999999999</v>
      </c>
      <c r="O60" s="198">
        <v>0</v>
      </c>
      <c r="P60" s="198">
        <v>30.73</v>
      </c>
      <c r="Q60" s="198">
        <v>2.9</v>
      </c>
      <c r="R60" s="198">
        <v>2.9</v>
      </c>
      <c r="S60" s="198">
        <v>2.9</v>
      </c>
      <c r="T60" s="198">
        <v>0</v>
      </c>
      <c r="U60" s="198">
        <v>50.95</v>
      </c>
      <c r="V60" s="198">
        <v>0</v>
      </c>
      <c r="W60" s="198">
        <v>12.61</v>
      </c>
      <c r="X60" s="198">
        <v>29.2</v>
      </c>
      <c r="Y60" s="198">
        <v>0</v>
      </c>
      <c r="Z60">
        <v>0</v>
      </c>
      <c r="AA60" s="198">
        <v>11</v>
      </c>
      <c r="AB60" s="198">
        <v>0</v>
      </c>
      <c r="AC60" s="198">
        <v>0</v>
      </c>
      <c r="AD60" s="198">
        <v>0</v>
      </c>
      <c r="AE60" s="198">
        <v>29.19</v>
      </c>
      <c r="AF60" s="198">
        <v>0</v>
      </c>
      <c r="AG60" s="198">
        <v>0</v>
      </c>
      <c r="AH60" s="198">
        <v>0</v>
      </c>
      <c r="AI60" s="198">
        <v>69.61</v>
      </c>
      <c r="AJ60" s="198">
        <v>0</v>
      </c>
      <c r="AK60" s="198">
        <v>0</v>
      </c>
      <c r="AL60" s="198">
        <v>0</v>
      </c>
      <c r="AM60" s="198">
        <v>30</v>
      </c>
      <c r="AN60" s="198">
        <v>0</v>
      </c>
      <c r="AO60">
        <v>0</v>
      </c>
      <c r="AP60" s="198">
        <v>38.72</v>
      </c>
      <c r="AQ60" s="198">
        <v>7.74</v>
      </c>
      <c r="AR60" s="198">
        <v>18.7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9.06</v>
      </c>
      <c r="L61" s="198">
        <v>309.73</v>
      </c>
      <c r="M61" s="198">
        <v>27.32</v>
      </c>
      <c r="N61" s="198">
        <v>17.399999999999999</v>
      </c>
      <c r="O61" s="198">
        <v>0</v>
      </c>
      <c r="P61" s="198">
        <v>30.73</v>
      </c>
      <c r="Q61" s="198">
        <v>2.9</v>
      </c>
      <c r="R61" s="198">
        <v>7.48</v>
      </c>
      <c r="S61" s="198">
        <v>2.9</v>
      </c>
      <c r="T61" s="198">
        <v>0</v>
      </c>
      <c r="U61" s="198">
        <v>50.95</v>
      </c>
      <c r="V61" s="198">
        <v>5</v>
      </c>
      <c r="W61" s="198">
        <v>12.62</v>
      </c>
      <c r="X61" s="198">
        <v>29.2</v>
      </c>
      <c r="Y61" s="198">
        <v>0</v>
      </c>
      <c r="Z61">
        <v>0</v>
      </c>
      <c r="AA61" s="198">
        <v>11</v>
      </c>
      <c r="AB61" s="198">
        <v>0</v>
      </c>
      <c r="AC61" s="198">
        <v>0</v>
      </c>
      <c r="AD61" s="198">
        <v>0</v>
      </c>
      <c r="AE61" s="198">
        <v>29.19</v>
      </c>
      <c r="AF61" s="198">
        <v>0</v>
      </c>
      <c r="AG61" s="198">
        <v>0</v>
      </c>
      <c r="AH61" s="198">
        <v>0</v>
      </c>
      <c r="AI61" s="198">
        <v>69.61</v>
      </c>
      <c r="AJ61" s="198">
        <v>0</v>
      </c>
      <c r="AK61" s="198">
        <v>0</v>
      </c>
      <c r="AL61" s="198">
        <v>0</v>
      </c>
      <c r="AM61" s="198">
        <v>30</v>
      </c>
      <c r="AN61" s="198">
        <v>0</v>
      </c>
      <c r="AO61">
        <v>0</v>
      </c>
      <c r="AP61" s="198">
        <v>64.849999999999994</v>
      </c>
      <c r="AQ61" s="198">
        <v>22.78</v>
      </c>
      <c r="AR61" s="198">
        <v>18.7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9.06</v>
      </c>
      <c r="L62" s="198">
        <v>329.09</v>
      </c>
      <c r="M62" s="198">
        <v>27.32</v>
      </c>
      <c r="N62" s="198">
        <v>17.399999999999999</v>
      </c>
      <c r="O62" s="198">
        <v>0</v>
      </c>
      <c r="P62" s="198">
        <v>30.73</v>
      </c>
      <c r="Q62" s="198">
        <v>2.9</v>
      </c>
      <c r="R62" s="198">
        <v>7.48</v>
      </c>
      <c r="S62" s="198">
        <v>2.9</v>
      </c>
      <c r="T62" s="198">
        <v>0</v>
      </c>
      <c r="U62" s="198">
        <v>50.95</v>
      </c>
      <c r="V62" s="198">
        <v>5.39</v>
      </c>
      <c r="W62" s="198">
        <v>12.62</v>
      </c>
      <c r="X62" s="198">
        <v>29.2</v>
      </c>
      <c r="Y62" s="198">
        <v>0</v>
      </c>
      <c r="Z62">
        <v>0</v>
      </c>
      <c r="AA62" s="198">
        <v>11</v>
      </c>
      <c r="AB62" s="198">
        <v>0</v>
      </c>
      <c r="AC62" s="198">
        <v>0</v>
      </c>
      <c r="AD62" s="198">
        <v>0</v>
      </c>
      <c r="AE62" s="198">
        <v>29.19</v>
      </c>
      <c r="AF62" s="198">
        <v>0</v>
      </c>
      <c r="AG62" s="198">
        <v>0</v>
      </c>
      <c r="AH62" s="198">
        <v>0</v>
      </c>
      <c r="AI62" s="198">
        <v>69.61</v>
      </c>
      <c r="AJ62" s="198">
        <v>0</v>
      </c>
      <c r="AK62" s="198">
        <v>0</v>
      </c>
      <c r="AL62" s="198">
        <v>0</v>
      </c>
      <c r="AM62" s="198">
        <v>30</v>
      </c>
      <c r="AN62" s="198">
        <v>0</v>
      </c>
      <c r="AO62">
        <v>0</v>
      </c>
      <c r="AP62" s="198">
        <v>64.849999999999994</v>
      </c>
      <c r="AQ62" s="198">
        <v>22.78</v>
      </c>
      <c r="AR62" s="198">
        <v>18.7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9.06</v>
      </c>
      <c r="L63" s="198">
        <v>329.09</v>
      </c>
      <c r="M63" s="198">
        <v>27.32</v>
      </c>
      <c r="N63" s="198">
        <v>17.399999999999999</v>
      </c>
      <c r="O63" s="198">
        <v>0</v>
      </c>
      <c r="P63" s="198">
        <v>30.73</v>
      </c>
      <c r="Q63" s="198">
        <v>2.9</v>
      </c>
      <c r="R63" s="198">
        <v>7.48</v>
      </c>
      <c r="S63" s="198">
        <v>2.9</v>
      </c>
      <c r="T63" s="198">
        <v>0</v>
      </c>
      <c r="U63" s="198">
        <v>50.95</v>
      </c>
      <c r="V63" s="198">
        <v>5.39</v>
      </c>
      <c r="W63" s="198">
        <v>12.62</v>
      </c>
      <c r="X63" s="198">
        <v>29.2</v>
      </c>
      <c r="Y63" s="198">
        <v>0</v>
      </c>
      <c r="Z63">
        <v>0</v>
      </c>
      <c r="AA63" s="198">
        <v>11</v>
      </c>
      <c r="AB63" s="198">
        <v>0</v>
      </c>
      <c r="AC63" s="198">
        <v>0</v>
      </c>
      <c r="AD63" s="198">
        <v>0</v>
      </c>
      <c r="AE63" s="198">
        <v>29.19</v>
      </c>
      <c r="AF63" s="198">
        <v>0</v>
      </c>
      <c r="AG63" s="198">
        <v>0</v>
      </c>
      <c r="AH63" s="198">
        <v>0</v>
      </c>
      <c r="AI63" s="198">
        <v>69.61</v>
      </c>
      <c r="AJ63" s="198">
        <v>0</v>
      </c>
      <c r="AK63" s="198">
        <v>0</v>
      </c>
      <c r="AL63" s="198">
        <v>0</v>
      </c>
      <c r="AM63" s="198">
        <v>30</v>
      </c>
      <c r="AN63" s="198">
        <v>0</v>
      </c>
      <c r="AO63">
        <v>0</v>
      </c>
      <c r="AP63" s="198">
        <v>64.849999999999994</v>
      </c>
      <c r="AQ63" s="198">
        <v>22.78</v>
      </c>
      <c r="AR63" s="198">
        <v>18.7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9.06</v>
      </c>
      <c r="L64" s="198">
        <v>353.28</v>
      </c>
      <c r="M64" s="198">
        <v>27.32</v>
      </c>
      <c r="N64" s="198">
        <v>17.399999999999999</v>
      </c>
      <c r="O64" s="198">
        <v>0</v>
      </c>
      <c r="P64" s="198">
        <v>30.73</v>
      </c>
      <c r="Q64" s="198">
        <v>2.9</v>
      </c>
      <c r="R64" s="198">
        <v>7.48</v>
      </c>
      <c r="S64" s="198">
        <v>2.9</v>
      </c>
      <c r="T64" s="198">
        <v>0</v>
      </c>
      <c r="U64" s="198">
        <v>50.95</v>
      </c>
      <c r="V64" s="198">
        <v>5.39</v>
      </c>
      <c r="W64" s="198">
        <v>12.62</v>
      </c>
      <c r="X64" s="198">
        <v>29.2</v>
      </c>
      <c r="Y64" s="198">
        <v>0</v>
      </c>
      <c r="Z64">
        <v>0</v>
      </c>
      <c r="AA64" s="198">
        <v>11</v>
      </c>
      <c r="AB64" s="198">
        <v>0</v>
      </c>
      <c r="AC64" s="198">
        <v>0</v>
      </c>
      <c r="AD64" s="198">
        <v>0</v>
      </c>
      <c r="AE64" s="198">
        <v>29.19</v>
      </c>
      <c r="AF64" s="198">
        <v>0</v>
      </c>
      <c r="AG64" s="198">
        <v>0</v>
      </c>
      <c r="AH64" s="198">
        <v>0</v>
      </c>
      <c r="AI64" s="198">
        <v>69.61</v>
      </c>
      <c r="AJ64" s="198">
        <v>0</v>
      </c>
      <c r="AK64" s="198">
        <v>0</v>
      </c>
      <c r="AL64" s="198">
        <v>0</v>
      </c>
      <c r="AM64" s="198">
        <v>30</v>
      </c>
      <c r="AN64" s="198">
        <v>0</v>
      </c>
      <c r="AO64">
        <v>0</v>
      </c>
      <c r="AP64" s="198">
        <v>64.849999999999994</v>
      </c>
      <c r="AQ64" s="198">
        <v>22.78</v>
      </c>
      <c r="AR64" s="198">
        <v>18.7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9.06</v>
      </c>
      <c r="L65" s="198">
        <v>353.28</v>
      </c>
      <c r="M65" s="198">
        <v>27.32</v>
      </c>
      <c r="N65" s="198">
        <v>17.399999999999999</v>
      </c>
      <c r="O65" s="198">
        <v>0</v>
      </c>
      <c r="P65" s="198">
        <v>30.73</v>
      </c>
      <c r="Q65" s="198">
        <v>2.9</v>
      </c>
      <c r="R65" s="198">
        <v>7.48</v>
      </c>
      <c r="S65" s="198">
        <v>2.9</v>
      </c>
      <c r="T65" s="198">
        <v>0</v>
      </c>
      <c r="U65" s="198">
        <v>50.95</v>
      </c>
      <c r="V65" s="198">
        <v>5.39</v>
      </c>
      <c r="W65" s="198">
        <v>12.62</v>
      </c>
      <c r="X65" s="198">
        <v>29.2</v>
      </c>
      <c r="Y65" s="198">
        <v>0</v>
      </c>
      <c r="Z65">
        <v>0</v>
      </c>
      <c r="AA65" s="198">
        <v>11</v>
      </c>
      <c r="AB65" s="198">
        <v>0</v>
      </c>
      <c r="AC65" s="198">
        <v>0</v>
      </c>
      <c r="AD65" s="198">
        <v>0</v>
      </c>
      <c r="AE65" s="198">
        <v>29.19</v>
      </c>
      <c r="AF65" s="198">
        <v>0</v>
      </c>
      <c r="AG65" s="198">
        <v>0</v>
      </c>
      <c r="AH65" s="198">
        <v>0</v>
      </c>
      <c r="AI65" s="198">
        <v>69.61</v>
      </c>
      <c r="AJ65" s="198">
        <v>0</v>
      </c>
      <c r="AK65" s="198">
        <v>0</v>
      </c>
      <c r="AL65" s="198">
        <v>0</v>
      </c>
      <c r="AM65" s="198">
        <v>30</v>
      </c>
      <c r="AN65" s="198">
        <v>0</v>
      </c>
      <c r="AO65">
        <v>0</v>
      </c>
      <c r="AP65" s="198">
        <v>64.849999999999994</v>
      </c>
      <c r="AQ65" s="198">
        <v>22.78</v>
      </c>
      <c r="AR65" s="198">
        <v>18.7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9.06</v>
      </c>
      <c r="L66" s="198">
        <v>411.36</v>
      </c>
      <c r="M66" s="198">
        <v>27.32</v>
      </c>
      <c r="N66" s="198">
        <v>17.399999999999999</v>
      </c>
      <c r="O66" s="198">
        <v>0</v>
      </c>
      <c r="P66" s="198">
        <v>30.73</v>
      </c>
      <c r="Q66" s="198">
        <v>2.9</v>
      </c>
      <c r="R66" s="198">
        <v>7.39</v>
      </c>
      <c r="S66" s="198">
        <v>2.91</v>
      </c>
      <c r="T66" s="198">
        <v>0</v>
      </c>
      <c r="U66" s="198">
        <v>50.95</v>
      </c>
      <c r="V66" s="198">
        <v>5.39</v>
      </c>
      <c r="W66" s="198">
        <v>12.62</v>
      </c>
      <c r="X66" s="198">
        <v>29.2</v>
      </c>
      <c r="Y66" s="198">
        <v>0</v>
      </c>
      <c r="Z66">
        <v>0</v>
      </c>
      <c r="AA66" s="198">
        <v>11</v>
      </c>
      <c r="AB66" s="198">
        <v>0</v>
      </c>
      <c r="AC66" s="198">
        <v>0</v>
      </c>
      <c r="AD66" s="198">
        <v>0</v>
      </c>
      <c r="AE66" s="198">
        <v>29.19</v>
      </c>
      <c r="AF66" s="198">
        <v>0</v>
      </c>
      <c r="AG66" s="198">
        <v>0</v>
      </c>
      <c r="AH66" s="198">
        <v>0</v>
      </c>
      <c r="AI66" s="198">
        <v>69.61</v>
      </c>
      <c r="AJ66" s="198">
        <v>0</v>
      </c>
      <c r="AK66" s="198">
        <v>0</v>
      </c>
      <c r="AL66" s="198">
        <v>0</v>
      </c>
      <c r="AM66" s="198">
        <v>30</v>
      </c>
      <c r="AN66" s="198">
        <v>0</v>
      </c>
      <c r="AO66">
        <v>0</v>
      </c>
      <c r="AP66" s="198">
        <v>64.849999999999994</v>
      </c>
      <c r="AQ66" s="198">
        <v>22.78</v>
      </c>
      <c r="AR66" s="198">
        <v>18.7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9.06</v>
      </c>
      <c r="L67" s="198">
        <v>516.36</v>
      </c>
      <c r="M67" s="198">
        <v>27.32</v>
      </c>
      <c r="N67" s="198">
        <v>17.399999999999999</v>
      </c>
      <c r="O67" s="198">
        <v>0</v>
      </c>
      <c r="P67" s="198">
        <v>30.73</v>
      </c>
      <c r="Q67" s="198">
        <v>5.83</v>
      </c>
      <c r="R67" s="198">
        <v>7.48</v>
      </c>
      <c r="S67" s="198">
        <v>7.84</v>
      </c>
      <c r="T67" s="198">
        <v>0</v>
      </c>
      <c r="U67" s="198">
        <v>50.95</v>
      </c>
      <c r="V67" s="198">
        <v>5.39</v>
      </c>
      <c r="W67" s="198">
        <v>12.62</v>
      </c>
      <c r="X67" s="198">
        <v>29.2</v>
      </c>
      <c r="Y67" s="198">
        <v>0</v>
      </c>
      <c r="Z67">
        <v>0</v>
      </c>
      <c r="AA67" s="198">
        <v>11</v>
      </c>
      <c r="AB67" s="198">
        <v>0</v>
      </c>
      <c r="AC67" s="198">
        <v>0</v>
      </c>
      <c r="AD67" s="198">
        <v>0</v>
      </c>
      <c r="AE67" s="198">
        <v>29.19</v>
      </c>
      <c r="AF67" s="198">
        <v>0</v>
      </c>
      <c r="AG67" s="198">
        <v>0</v>
      </c>
      <c r="AH67" s="198">
        <v>0</v>
      </c>
      <c r="AI67" s="198">
        <v>69.61</v>
      </c>
      <c r="AJ67" s="198">
        <v>0</v>
      </c>
      <c r="AK67" s="198">
        <v>0</v>
      </c>
      <c r="AL67" s="198">
        <v>0</v>
      </c>
      <c r="AM67" s="198">
        <v>30</v>
      </c>
      <c r="AN67" s="198">
        <v>0</v>
      </c>
      <c r="AO67">
        <v>0</v>
      </c>
      <c r="AP67" s="198">
        <v>64.849999999999994</v>
      </c>
      <c r="AQ67" s="198">
        <v>22.78</v>
      </c>
      <c r="AR67" s="198">
        <v>18.7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9.06</v>
      </c>
      <c r="L68" s="198">
        <v>559.92999999999995</v>
      </c>
      <c r="M68" s="198">
        <v>27.32</v>
      </c>
      <c r="N68" s="198">
        <v>17.399999999999999</v>
      </c>
      <c r="O68" s="198">
        <v>0</v>
      </c>
      <c r="P68" s="198">
        <v>30.73</v>
      </c>
      <c r="Q68" s="198">
        <v>5.93</v>
      </c>
      <c r="R68" s="198">
        <v>7.48</v>
      </c>
      <c r="S68" s="198">
        <v>7.84</v>
      </c>
      <c r="T68" s="198">
        <v>0</v>
      </c>
      <c r="U68" s="198">
        <v>50.95</v>
      </c>
      <c r="V68" s="198">
        <v>5.39</v>
      </c>
      <c r="W68" s="198">
        <v>12.62</v>
      </c>
      <c r="X68" s="198">
        <v>29.2</v>
      </c>
      <c r="Y68" s="198">
        <v>0</v>
      </c>
      <c r="Z68">
        <v>0</v>
      </c>
      <c r="AA68" s="198">
        <v>11</v>
      </c>
      <c r="AB68" s="198">
        <v>0</v>
      </c>
      <c r="AC68" s="198">
        <v>0</v>
      </c>
      <c r="AD68" s="198">
        <v>0</v>
      </c>
      <c r="AE68" s="198">
        <v>29.19</v>
      </c>
      <c r="AF68" s="198">
        <v>0</v>
      </c>
      <c r="AG68" s="198">
        <v>0</v>
      </c>
      <c r="AH68" s="198">
        <v>0</v>
      </c>
      <c r="AI68" s="198">
        <v>69.61</v>
      </c>
      <c r="AJ68" s="198">
        <v>0</v>
      </c>
      <c r="AK68" s="198">
        <v>0</v>
      </c>
      <c r="AL68" s="198">
        <v>0</v>
      </c>
      <c r="AM68" s="198">
        <v>30</v>
      </c>
      <c r="AN68" s="198">
        <v>0</v>
      </c>
      <c r="AO68">
        <v>0</v>
      </c>
      <c r="AP68" s="198">
        <v>64.849999999999994</v>
      </c>
      <c r="AQ68" s="198">
        <v>22.78</v>
      </c>
      <c r="AR68" s="198">
        <v>18.7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9.06</v>
      </c>
      <c r="L69" s="198">
        <v>559.92999999999995</v>
      </c>
      <c r="M69" s="198">
        <v>27.32</v>
      </c>
      <c r="N69" s="198">
        <v>17.399999999999999</v>
      </c>
      <c r="O69" s="198">
        <v>0</v>
      </c>
      <c r="P69" s="198">
        <v>30.73</v>
      </c>
      <c r="Q69" s="198">
        <v>5.93</v>
      </c>
      <c r="R69" s="198">
        <v>7.48</v>
      </c>
      <c r="S69" s="198">
        <v>7.84</v>
      </c>
      <c r="T69" s="198">
        <v>0</v>
      </c>
      <c r="U69" s="198">
        <v>50.95</v>
      </c>
      <c r="V69" s="198">
        <v>5.39</v>
      </c>
      <c r="W69" s="198">
        <v>12.62</v>
      </c>
      <c r="X69" s="198">
        <v>29.2</v>
      </c>
      <c r="Y69" s="198">
        <v>0</v>
      </c>
      <c r="Z69">
        <v>0</v>
      </c>
      <c r="AA69" s="198">
        <v>11</v>
      </c>
      <c r="AB69" s="198">
        <v>0</v>
      </c>
      <c r="AC69" s="198">
        <v>0</v>
      </c>
      <c r="AD69" s="198">
        <v>0</v>
      </c>
      <c r="AE69" s="198">
        <v>29.19</v>
      </c>
      <c r="AF69" s="198">
        <v>0</v>
      </c>
      <c r="AG69" s="198">
        <v>0</v>
      </c>
      <c r="AH69" s="198">
        <v>0</v>
      </c>
      <c r="AI69" s="198">
        <v>69.61</v>
      </c>
      <c r="AJ69" s="198">
        <v>0</v>
      </c>
      <c r="AK69" s="198">
        <v>0</v>
      </c>
      <c r="AL69" s="198">
        <v>0</v>
      </c>
      <c r="AM69" s="198">
        <v>30</v>
      </c>
      <c r="AN69" s="198">
        <v>0</v>
      </c>
      <c r="AO69">
        <v>0</v>
      </c>
      <c r="AP69" s="198">
        <v>64.849999999999994</v>
      </c>
      <c r="AQ69" s="198">
        <v>22.78</v>
      </c>
      <c r="AR69" s="198">
        <v>18.7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9.06</v>
      </c>
      <c r="L70" s="198">
        <v>559.92999999999995</v>
      </c>
      <c r="M70" s="198">
        <v>27.32</v>
      </c>
      <c r="N70" s="198">
        <v>17.399999999999999</v>
      </c>
      <c r="O70" s="198">
        <v>0</v>
      </c>
      <c r="P70" s="198">
        <v>30.73</v>
      </c>
      <c r="Q70" s="198">
        <v>5.93</v>
      </c>
      <c r="R70" s="198">
        <v>7.48</v>
      </c>
      <c r="S70" s="198">
        <v>7.84</v>
      </c>
      <c r="T70" s="198">
        <v>0</v>
      </c>
      <c r="U70" s="198">
        <v>50.95</v>
      </c>
      <c r="V70" s="198">
        <v>5.39</v>
      </c>
      <c r="W70" s="198">
        <v>12.62</v>
      </c>
      <c r="X70" s="198">
        <v>29.2</v>
      </c>
      <c r="Y70" s="198">
        <v>0</v>
      </c>
      <c r="Z70">
        <v>0</v>
      </c>
      <c r="AA70" s="198">
        <v>11</v>
      </c>
      <c r="AB70" s="198">
        <v>0</v>
      </c>
      <c r="AC70" s="198">
        <v>0</v>
      </c>
      <c r="AD70" s="198">
        <v>0</v>
      </c>
      <c r="AE70" s="198">
        <v>29.19</v>
      </c>
      <c r="AF70" s="198">
        <v>0</v>
      </c>
      <c r="AG70" s="198">
        <v>0</v>
      </c>
      <c r="AH70" s="198">
        <v>0</v>
      </c>
      <c r="AI70" s="198">
        <v>69.61</v>
      </c>
      <c r="AJ70" s="198">
        <v>0</v>
      </c>
      <c r="AK70" s="198">
        <v>0</v>
      </c>
      <c r="AL70" s="198">
        <v>0</v>
      </c>
      <c r="AM70" s="198">
        <v>30</v>
      </c>
      <c r="AN70" s="198">
        <v>0</v>
      </c>
      <c r="AO70">
        <v>0</v>
      </c>
      <c r="AP70" s="198">
        <v>64.849999999999994</v>
      </c>
      <c r="AQ70" s="198">
        <v>22.78</v>
      </c>
      <c r="AR70" s="198">
        <v>12.02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9.06</v>
      </c>
      <c r="L71" s="198">
        <v>559.92999999999995</v>
      </c>
      <c r="M71" s="198">
        <v>27.32</v>
      </c>
      <c r="N71" s="198">
        <v>17.399999999999999</v>
      </c>
      <c r="O71" s="198">
        <v>0</v>
      </c>
      <c r="P71" s="198">
        <v>30.73</v>
      </c>
      <c r="Q71" s="198">
        <v>5.93</v>
      </c>
      <c r="R71" s="198">
        <v>7.48</v>
      </c>
      <c r="S71" s="198">
        <v>7.84</v>
      </c>
      <c r="T71" s="198">
        <v>0</v>
      </c>
      <c r="U71" s="198">
        <v>50.95</v>
      </c>
      <c r="V71" s="198">
        <v>5.39</v>
      </c>
      <c r="W71" s="198">
        <v>12.62</v>
      </c>
      <c r="X71" s="198">
        <v>29.2</v>
      </c>
      <c r="Y71" s="198">
        <v>0</v>
      </c>
      <c r="Z71">
        <v>0</v>
      </c>
      <c r="AA71" s="198">
        <v>11</v>
      </c>
      <c r="AB71" s="198">
        <v>0</v>
      </c>
      <c r="AC71" s="198">
        <v>0</v>
      </c>
      <c r="AD71" s="198">
        <v>0</v>
      </c>
      <c r="AE71" s="198">
        <v>29.19</v>
      </c>
      <c r="AF71" s="198">
        <v>0</v>
      </c>
      <c r="AG71" s="198">
        <v>0</v>
      </c>
      <c r="AH71" s="198">
        <v>0</v>
      </c>
      <c r="AI71" s="198">
        <v>69.61</v>
      </c>
      <c r="AJ71" s="198">
        <v>0</v>
      </c>
      <c r="AK71" s="198">
        <v>0</v>
      </c>
      <c r="AL71" s="198">
        <v>0</v>
      </c>
      <c r="AM71" s="198">
        <v>30</v>
      </c>
      <c r="AN71" s="198">
        <v>0</v>
      </c>
      <c r="AO71">
        <v>0</v>
      </c>
      <c r="AP71" s="198">
        <v>64.849999999999994</v>
      </c>
      <c r="AQ71" s="198">
        <v>22.78</v>
      </c>
      <c r="AR71" s="198">
        <v>5.47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9.06</v>
      </c>
      <c r="L72" s="198">
        <v>559.92999999999995</v>
      </c>
      <c r="M72" s="198">
        <v>27.32</v>
      </c>
      <c r="N72" s="198">
        <v>17.399999999999999</v>
      </c>
      <c r="O72" s="198">
        <v>0</v>
      </c>
      <c r="P72" s="198">
        <v>30.73</v>
      </c>
      <c r="Q72" s="198">
        <v>5.93</v>
      </c>
      <c r="R72" s="198">
        <v>7.48</v>
      </c>
      <c r="S72" s="198">
        <v>7.84</v>
      </c>
      <c r="T72" s="198">
        <v>0</v>
      </c>
      <c r="U72" s="198">
        <v>50.95</v>
      </c>
      <c r="V72" s="198">
        <v>5.39</v>
      </c>
      <c r="W72" s="198">
        <v>12.62</v>
      </c>
      <c r="X72" s="198">
        <v>29.2</v>
      </c>
      <c r="Y72" s="198">
        <v>0</v>
      </c>
      <c r="Z72">
        <v>0</v>
      </c>
      <c r="AA72" s="198">
        <v>11</v>
      </c>
      <c r="AB72" s="198">
        <v>0</v>
      </c>
      <c r="AC72" s="198">
        <v>0</v>
      </c>
      <c r="AD72" s="198">
        <v>0</v>
      </c>
      <c r="AE72" s="198">
        <v>29.19</v>
      </c>
      <c r="AF72" s="198">
        <v>0</v>
      </c>
      <c r="AG72" s="198">
        <v>0</v>
      </c>
      <c r="AH72" s="198">
        <v>0</v>
      </c>
      <c r="AI72" s="198">
        <v>69.61</v>
      </c>
      <c r="AJ72" s="198">
        <v>0</v>
      </c>
      <c r="AK72" s="198">
        <v>0</v>
      </c>
      <c r="AL72" s="198">
        <v>0</v>
      </c>
      <c r="AM72" s="198">
        <v>30</v>
      </c>
      <c r="AN72" s="198">
        <v>0</v>
      </c>
      <c r="AO72">
        <v>0</v>
      </c>
      <c r="AP72" s="198">
        <v>64.849999999999994</v>
      </c>
      <c r="AQ72" s="198">
        <v>22.78</v>
      </c>
      <c r="AR72" s="198">
        <v>3.65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9.06</v>
      </c>
      <c r="L73" s="198">
        <v>559.92999999999995</v>
      </c>
      <c r="M73" s="198">
        <v>27.32</v>
      </c>
      <c r="N73" s="198">
        <v>17.399999999999999</v>
      </c>
      <c r="O73" s="198">
        <v>0</v>
      </c>
      <c r="P73" s="198">
        <v>30.73</v>
      </c>
      <c r="Q73" s="198">
        <v>5.93</v>
      </c>
      <c r="R73" s="198">
        <v>7.48</v>
      </c>
      <c r="S73" s="198">
        <v>7.84</v>
      </c>
      <c r="T73" s="198">
        <v>0</v>
      </c>
      <c r="U73" s="198">
        <v>50.95</v>
      </c>
      <c r="V73" s="198">
        <v>5.73</v>
      </c>
      <c r="W73" s="198">
        <v>12.62</v>
      </c>
      <c r="X73" s="198">
        <v>29.2</v>
      </c>
      <c r="Y73" s="198">
        <v>0</v>
      </c>
      <c r="Z73">
        <v>0</v>
      </c>
      <c r="AA73" s="198">
        <v>11</v>
      </c>
      <c r="AB73" s="198">
        <v>0</v>
      </c>
      <c r="AC73" s="198">
        <v>0</v>
      </c>
      <c r="AD73" s="198">
        <v>0</v>
      </c>
      <c r="AE73" s="198">
        <v>29.19</v>
      </c>
      <c r="AF73" s="198">
        <v>0</v>
      </c>
      <c r="AG73" s="198">
        <v>0</v>
      </c>
      <c r="AH73" s="198">
        <v>0</v>
      </c>
      <c r="AI73" s="198">
        <v>69.61</v>
      </c>
      <c r="AJ73" s="198">
        <v>0</v>
      </c>
      <c r="AK73" s="198">
        <v>0</v>
      </c>
      <c r="AL73" s="198">
        <v>0</v>
      </c>
      <c r="AM73" s="198">
        <v>30</v>
      </c>
      <c r="AN73" s="198">
        <v>0</v>
      </c>
      <c r="AO73">
        <v>0</v>
      </c>
      <c r="AP73" s="198">
        <v>64.849999999999994</v>
      </c>
      <c r="AQ73" s="198">
        <v>22.78</v>
      </c>
      <c r="AR73" s="198">
        <v>1.9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9.06</v>
      </c>
      <c r="L74" s="198">
        <v>559.92999999999995</v>
      </c>
      <c r="M74" s="198">
        <v>27.32</v>
      </c>
      <c r="N74" s="198">
        <v>17.399999999999999</v>
      </c>
      <c r="O74" s="198">
        <v>0</v>
      </c>
      <c r="P74" s="198">
        <v>30.73</v>
      </c>
      <c r="Q74" s="198">
        <v>5.93</v>
      </c>
      <c r="R74" s="198">
        <v>7.48</v>
      </c>
      <c r="S74" s="198">
        <v>7.84</v>
      </c>
      <c r="T74" s="198">
        <v>0</v>
      </c>
      <c r="U74" s="198">
        <v>50.95</v>
      </c>
      <c r="V74" s="198">
        <v>6.09</v>
      </c>
      <c r="W74" s="198">
        <v>12.62</v>
      </c>
      <c r="X74" s="198">
        <v>29.2</v>
      </c>
      <c r="Y74" s="198">
        <v>0</v>
      </c>
      <c r="Z74">
        <v>0</v>
      </c>
      <c r="AA74" s="198">
        <v>11</v>
      </c>
      <c r="AB74" s="198">
        <v>0</v>
      </c>
      <c r="AC74" s="198">
        <v>0</v>
      </c>
      <c r="AD74" s="198">
        <v>0</v>
      </c>
      <c r="AE74" s="198">
        <v>29.19</v>
      </c>
      <c r="AF74" s="198">
        <v>0</v>
      </c>
      <c r="AG74" s="198">
        <v>0</v>
      </c>
      <c r="AH74" s="198">
        <v>0</v>
      </c>
      <c r="AI74" s="198">
        <v>69.61</v>
      </c>
      <c r="AJ74" s="198">
        <v>0</v>
      </c>
      <c r="AK74" s="198">
        <v>0</v>
      </c>
      <c r="AL74" s="198">
        <v>0</v>
      </c>
      <c r="AM74" s="198">
        <v>30</v>
      </c>
      <c r="AN74" s="198">
        <v>0</v>
      </c>
      <c r="AO74">
        <v>0</v>
      </c>
      <c r="AP74" s="198">
        <v>64.849999999999994</v>
      </c>
      <c r="AQ74" s="198">
        <v>22.78</v>
      </c>
      <c r="AR74" s="198">
        <v>0.57999999999999996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9.06</v>
      </c>
      <c r="L75" s="198">
        <v>559.92999999999995</v>
      </c>
      <c r="M75" s="198">
        <v>27.32</v>
      </c>
      <c r="N75" s="198">
        <v>17.399999999999999</v>
      </c>
      <c r="O75" s="198">
        <v>0</v>
      </c>
      <c r="P75" s="198">
        <v>30.73</v>
      </c>
      <c r="Q75" s="198">
        <v>5.93</v>
      </c>
      <c r="R75" s="198">
        <v>7.48</v>
      </c>
      <c r="S75" s="198">
        <v>7.84</v>
      </c>
      <c r="T75" s="198">
        <v>0</v>
      </c>
      <c r="U75" s="198">
        <v>50.95</v>
      </c>
      <c r="V75" s="198">
        <v>6.09</v>
      </c>
      <c r="W75" s="198">
        <v>12.62</v>
      </c>
      <c r="X75" s="198">
        <v>29.2</v>
      </c>
      <c r="Y75" s="198">
        <v>0</v>
      </c>
      <c r="Z75">
        <v>0</v>
      </c>
      <c r="AA75" s="198">
        <v>11</v>
      </c>
      <c r="AB75" s="198">
        <v>0</v>
      </c>
      <c r="AC75" s="198">
        <v>0</v>
      </c>
      <c r="AD75" s="198">
        <v>0</v>
      </c>
      <c r="AE75" s="198">
        <v>29.19</v>
      </c>
      <c r="AF75" s="198">
        <v>0</v>
      </c>
      <c r="AG75" s="198">
        <v>0</v>
      </c>
      <c r="AH75" s="198">
        <v>0</v>
      </c>
      <c r="AI75" s="198">
        <v>69.61</v>
      </c>
      <c r="AJ75" s="198">
        <v>0</v>
      </c>
      <c r="AK75" s="198">
        <v>0</v>
      </c>
      <c r="AL75" s="198">
        <v>0</v>
      </c>
      <c r="AM75" s="198">
        <v>30</v>
      </c>
      <c r="AN75" s="198">
        <v>0</v>
      </c>
      <c r="AO75">
        <v>0</v>
      </c>
      <c r="AP75" s="198">
        <v>64.849999999999994</v>
      </c>
      <c r="AQ75" s="198">
        <v>22.78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9.06</v>
      </c>
      <c r="L76" s="198">
        <v>559.92999999999995</v>
      </c>
      <c r="M76" s="198">
        <v>27.32</v>
      </c>
      <c r="N76" s="198">
        <v>17.399999999999999</v>
      </c>
      <c r="O76" s="198">
        <v>0</v>
      </c>
      <c r="P76" s="198">
        <v>30.73</v>
      </c>
      <c r="Q76" s="198">
        <v>5.93</v>
      </c>
      <c r="R76" s="198">
        <v>7.48</v>
      </c>
      <c r="S76" s="198">
        <v>7.84</v>
      </c>
      <c r="T76" s="198">
        <v>0</v>
      </c>
      <c r="U76" s="198">
        <v>50.95</v>
      </c>
      <c r="V76" s="198">
        <v>6.09</v>
      </c>
      <c r="W76" s="198">
        <v>12.62</v>
      </c>
      <c r="X76" s="198">
        <v>29.2</v>
      </c>
      <c r="Y76" s="198">
        <v>0</v>
      </c>
      <c r="Z76">
        <v>0</v>
      </c>
      <c r="AA76" s="198">
        <v>11</v>
      </c>
      <c r="AB76" s="198">
        <v>0</v>
      </c>
      <c r="AC76" s="198">
        <v>0</v>
      </c>
      <c r="AD76" s="198">
        <v>0</v>
      </c>
      <c r="AE76" s="198">
        <v>29.19</v>
      </c>
      <c r="AF76" s="198">
        <v>0</v>
      </c>
      <c r="AG76" s="198">
        <v>0</v>
      </c>
      <c r="AH76" s="198">
        <v>0</v>
      </c>
      <c r="AI76" s="198">
        <v>69.61</v>
      </c>
      <c r="AJ76" s="198">
        <v>0</v>
      </c>
      <c r="AK76" s="198">
        <v>0</v>
      </c>
      <c r="AL76" s="198">
        <v>0</v>
      </c>
      <c r="AM76" s="198">
        <v>30</v>
      </c>
      <c r="AN76" s="198">
        <v>0</v>
      </c>
      <c r="AO76">
        <v>0</v>
      </c>
      <c r="AP76" s="198">
        <v>64.849999999999994</v>
      </c>
      <c r="AQ76" s="198">
        <v>22.78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9.06</v>
      </c>
      <c r="L77" s="198">
        <v>559.92999999999995</v>
      </c>
      <c r="M77" s="198">
        <v>27.32</v>
      </c>
      <c r="N77" s="198">
        <v>17.399999999999999</v>
      </c>
      <c r="O77" s="198">
        <v>0</v>
      </c>
      <c r="P77" s="198">
        <v>30.73</v>
      </c>
      <c r="Q77" s="198">
        <v>5.93</v>
      </c>
      <c r="R77" s="198">
        <v>7.48</v>
      </c>
      <c r="S77" s="198">
        <v>7.84</v>
      </c>
      <c r="T77" s="198">
        <v>0</v>
      </c>
      <c r="U77" s="198">
        <v>50.95</v>
      </c>
      <c r="V77" s="198">
        <v>6.09</v>
      </c>
      <c r="W77" s="198">
        <v>12.62</v>
      </c>
      <c r="X77" s="198">
        <v>29.2</v>
      </c>
      <c r="Y77" s="198">
        <v>0</v>
      </c>
      <c r="Z77">
        <v>0</v>
      </c>
      <c r="AA77" s="198">
        <v>11</v>
      </c>
      <c r="AB77" s="198">
        <v>0</v>
      </c>
      <c r="AC77" s="198">
        <v>0</v>
      </c>
      <c r="AD77" s="198">
        <v>0</v>
      </c>
      <c r="AE77" s="198">
        <v>29.19</v>
      </c>
      <c r="AF77" s="198">
        <v>0</v>
      </c>
      <c r="AG77" s="198">
        <v>0</v>
      </c>
      <c r="AH77" s="198">
        <v>0</v>
      </c>
      <c r="AI77" s="198">
        <v>69.61</v>
      </c>
      <c r="AJ77" s="198">
        <v>0</v>
      </c>
      <c r="AK77" s="198">
        <v>0</v>
      </c>
      <c r="AL77" s="198">
        <v>0</v>
      </c>
      <c r="AM77" s="198">
        <v>30</v>
      </c>
      <c r="AN77" s="198">
        <v>0</v>
      </c>
      <c r="AO77">
        <v>0</v>
      </c>
      <c r="AP77" s="198">
        <v>64.849999999999994</v>
      </c>
      <c r="AQ77" s="198">
        <v>22.78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9.06</v>
      </c>
      <c r="L78" s="198">
        <v>559.92999999999995</v>
      </c>
      <c r="M78" s="198">
        <v>27.32</v>
      </c>
      <c r="N78" s="198">
        <v>17.399999999999999</v>
      </c>
      <c r="O78" s="198">
        <v>0</v>
      </c>
      <c r="P78" s="198">
        <v>30.73</v>
      </c>
      <c r="Q78" s="198">
        <v>5.93</v>
      </c>
      <c r="R78" s="198">
        <v>7.48</v>
      </c>
      <c r="S78" s="198">
        <v>7.84</v>
      </c>
      <c r="T78" s="198">
        <v>0</v>
      </c>
      <c r="U78" s="198">
        <v>50.95</v>
      </c>
      <c r="V78" s="198">
        <v>6.09</v>
      </c>
      <c r="W78" s="198">
        <v>12.62</v>
      </c>
      <c r="X78" s="198">
        <v>29.2</v>
      </c>
      <c r="Y78" s="198">
        <v>0</v>
      </c>
      <c r="Z78">
        <v>0</v>
      </c>
      <c r="AA78" s="198">
        <v>11</v>
      </c>
      <c r="AB78" s="198">
        <v>0</v>
      </c>
      <c r="AC78" s="198">
        <v>0</v>
      </c>
      <c r="AD78" s="198">
        <v>0</v>
      </c>
      <c r="AE78" s="198">
        <v>29.19</v>
      </c>
      <c r="AF78" s="198">
        <v>0</v>
      </c>
      <c r="AG78" s="198">
        <v>0</v>
      </c>
      <c r="AH78" s="198">
        <v>0</v>
      </c>
      <c r="AI78" s="198">
        <v>69.61</v>
      </c>
      <c r="AJ78" s="198">
        <v>0</v>
      </c>
      <c r="AK78" s="198">
        <v>0</v>
      </c>
      <c r="AL78" s="198">
        <v>0</v>
      </c>
      <c r="AM78" s="198">
        <v>30</v>
      </c>
      <c r="AN78" s="198">
        <v>0</v>
      </c>
      <c r="AO78">
        <v>0</v>
      </c>
      <c r="AP78" s="198">
        <v>64.849999999999994</v>
      </c>
      <c r="AQ78" s="198">
        <v>22.78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9.06</v>
      </c>
      <c r="L79" s="198">
        <v>559.92999999999995</v>
      </c>
      <c r="M79" s="198">
        <v>27.32</v>
      </c>
      <c r="N79" s="198">
        <v>17.399999999999999</v>
      </c>
      <c r="O79" s="198">
        <v>0</v>
      </c>
      <c r="P79" s="198">
        <v>30.73</v>
      </c>
      <c r="Q79" s="198">
        <v>5.93</v>
      </c>
      <c r="R79" s="198">
        <v>7.48</v>
      </c>
      <c r="S79" s="198">
        <v>7.84</v>
      </c>
      <c r="T79" s="198">
        <v>0</v>
      </c>
      <c r="U79" s="198">
        <v>50.95</v>
      </c>
      <c r="V79" s="198">
        <v>5.39</v>
      </c>
      <c r="W79" s="198">
        <v>12.62</v>
      </c>
      <c r="X79" s="198">
        <v>29.2</v>
      </c>
      <c r="Y79" s="198">
        <v>0</v>
      </c>
      <c r="Z79">
        <v>0</v>
      </c>
      <c r="AA79" s="198">
        <v>11</v>
      </c>
      <c r="AB79" s="198">
        <v>0</v>
      </c>
      <c r="AC79" s="198">
        <v>0</v>
      </c>
      <c r="AD79" s="198">
        <v>0</v>
      </c>
      <c r="AE79" s="198">
        <v>29.19</v>
      </c>
      <c r="AF79" s="198">
        <v>0</v>
      </c>
      <c r="AG79" s="198">
        <v>0</v>
      </c>
      <c r="AH79" s="198">
        <v>0</v>
      </c>
      <c r="AI79" s="198">
        <v>69.61</v>
      </c>
      <c r="AJ79" s="198">
        <v>0</v>
      </c>
      <c r="AK79" s="198">
        <v>0</v>
      </c>
      <c r="AL79" s="198">
        <v>0</v>
      </c>
      <c r="AM79" s="198">
        <v>30</v>
      </c>
      <c r="AN79" s="198">
        <v>0</v>
      </c>
      <c r="AO79">
        <v>0</v>
      </c>
      <c r="AP79" s="198">
        <v>64.849999999999994</v>
      </c>
      <c r="AQ79" s="198">
        <v>22.78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9.06</v>
      </c>
      <c r="L80" s="198">
        <v>559.92999999999995</v>
      </c>
      <c r="M80" s="198">
        <v>27.32</v>
      </c>
      <c r="N80" s="198">
        <v>17.399999999999999</v>
      </c>
      <c r="O80" s="198">
        <v>0</v>
      </c>
      <c r="P80" s="198">
        <v>30.73</v>
      </c>
      <c r="Q80" s="198">
        <v>5.93</v>
      </c>
      <c r="R80" s="198">
        <v>7.48</v>
      </c>
      <c r="S80" s="198">
        <v>7.84</v>
      </c>
      <c r="T80" s="198">
        <v>0</v>
      </c>
      <c r="U80" s="198">
        <v>50.95</v>
      </c>
      <c r="V80" s="198">
        <v>5.39</v>
      </c>
      <c r="W80" s="198">
        <v>12.62</v>
      </c>
      <c r="X80" s="198">
        <v>29.2</v>
      </c>
      <c r="Y80" s="198">
        <v>0</v>
      </c>
      <c r="Z80">
        <v>0</v>
      </c>
      <c r="AA80" s="198">
        <v>11</v>
      </c>
      <c r="AB80" s="198">
        <v>0</v>
      </c>
      <c r="AC80" s="198">
        <v>0</v>
      </c>
      <c r="AD80" s="198">
        <v>0</v>
      </c>
      <c r="AE80" s="198">
        <v>29.38</v>
      </c>
      <c r="AF80" s="198">
        <v>0</v>
      </c>
      <c r="AG80" s="198">
        <v>0</v>
      </c>
      <c r="AH80" s="198">
        <v>0</v>
      </c>
      <c r="AI80" s="198">
        <v>69.61</v>
      </c>
      <c r="AJ80" s="198">
        <v>0</v>
      </c>
      <c r="AK80" s="198">
        <v>0</v>
      </c>
      <c r="AL80" s="198">
        <v>0</v>
      </c>
      <c r="AM80" s="198">
        <v>30</v>
      </c>
      <c r="AN80" s="198">
        <v>0</v>
      </c>
      <c r="AO80">
        <v>0</v>
      </c>
      <c r="AP80" s="198">
        <v>64.849999999999994</v>
      </c>
      <c r="AQ80" s="198">
        <v>22.78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9.06</v>
      </c>
      <c r="L81" s="198">
        <v>559.92999999999995</v>
      </c>
      <c r="M81" s="198">
        <v>27.32</v>
      </c>
      <c r="N81" s="198">
        <v>17.399999999999999</v>
      </c>
      <c r="O81" s="198">
        <v>0</v>
      </c>
      <c r="P81" s="198">
        <v>30.73</v>
      </c>
      <c r="Q81" s="198">
        <v>5.93</v>
      </c>
      <c r="R81" s="198">
        <v>7.48</v>
      </c>
      <c r="S81" s="198">
        <v>7.84</v>
      </c>
      <c r="T81" s="198">
        <v>0</v>
      </c>
      <c r="U81" s="198">
        <v>50.95</v>
      </c>
      <c r="V81" s="198">
        <v>5.39</v>
      </c>
      <c r="W81" s="198">
        <v>12.62</v>
      </c>
      <c r="X81" s="198">
        <v>29.2</v>
      </c>
      <c r="Y81" s="198">
        <v>0</v>
      </c>
      <c r="Z81">
        <v>0</v>
      </c>
      <c r="AA81" s="198">
        <v>11</v>
      </c>
      <c r="AB81" s="198">
        <v>0</v>
      </c>
      <c r="AC81" s="198">
        <v>0</v>
      </c>
      <c r="AD81" s="198">
        <v>0</v>
      </c>
      <c r="AE81" s="198">
        <v>29.38</v>
      </c>
      <c r="AF81" s="198">
        <v>0</v>
      </c>
      <c r="AG81" s="198">
        <v>0</v>
      </c>
      <c r="AH81" s="198">
        <v>0</v>
      </c>
      <c r="AI81" s="198">
        <v>69.61</v>
      </c>
      <c r="AJ81" s="198">
        <v>0</v>
      </c>
      <c r="AK81" s="198">
        <v>0</v>
      </c>
      <c r="AL81" s="198">
        <v>0</v>
      </c>
      <c r="AM81" s="198">
        <v>30</v>
      </c>
      <c r="AN81" s="198">
        <v>0</v>
      </c>
      <c r="AO81">
        <v>0</v>
      </c>
      <c r="AP81" s="198">
        <v>64.849999999999994</v>
      </c>
      <c r="AQ81" s="198">
        <v>22.78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9.06</v>
      </c>
      <c r="L82" s="198">
        <v>559.92999999999995</v>
      </c>
      <c r="M82" s="198">
        <v>27.32</v>
      </c>
      <c r="N82" s="198">
        <v>17.399999999999999</v>
      </c>
      <c r="O82" s="198">
        <v>0</v>
      </c>
      <c r="P82" s="198">
        <v>30.73</v>
      </c>
      <c r="Q82" s="198">
        <v>5.93</v>
      </c>
      <c r="R82" s="198">
        <v>7.48</v>
      </c>
      <c r="S82" s="198">
        <v>7.84</v>
      </c>
      <c r="T82" s="198">
        <v>0</v>
      </c>
      <c r="U82" s="198">
        <v>50.95</v>
      </c>
      <c r="V82" s="198">
        <v>5.39</v>
      </c>
      <c r="W82" s="198">
        <v>12.62</v>
      </c>
      <c r="X82" s="198">
        <v>29.2</v>
      </c>
      <c r="Y82" s="198">
        <v>0</v>
      </c>
      <c r="Z82">
        <v>0</v>
      </c>
      <c r="AA82" s="198">
        <v>11</v>
      </c>
      <c r="AB82" s="198">
        <v>0</v>
      </c>
      <c r="AC82" s="198">
        <v>0</v>
      </c>
      <c r="AD82" s="198">
        <v>0</v>
      </c>
      <c r="AE82" s="198">
        <v>29.38</v>
      </c>
      <c r="AF82" s="198">
        <v>0</v>
      </c>
      <c r="AG82" s="198">
        <v>0</v>
      </c>
      <c r="AH82" s="198">
        <v>0</v>
      </c>
      <c r="AI82" s="198">
        <v>69.61</v>
      </c>
      <c r="AJ82" s="198">
        <v>0</v>
      </c>
      <c r="AK82" s="198">
        <v>0</v>
      </c>
      <c r="AL82" s="198">
        <v>0</v>
      </c>
      <c r="AM82" s="198">
        <v>30</v>
      </c>
      <c r="AN82" s="198">
        <v>0</v>
      </c>
      <c r="AO82">
        <v>0</v>
      </c>
      <c r="AP82" s="198">
        <v>64.849999999999994</v>
      </c>
      <c r="AQ82" s="198">
        <v>22.78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9.06</v>
      </c>
      <c r="L83" s="198">
        <v>559.92999999999995</v>
      </c>
      <c r="M83" s="198">
        <v>27.32</v>
      </c>
      <c r="N83" s="198">
        <v>17.399999999999999</v>
      </c>
      <c r="O83" s="198">
        <v>0</v>
      </c>
      <c r="P83" s="198">
        <v>30.73</v>
      </c>
      <c r="Q83" s="198">
        <v>5.93</v>
      </c>
      <c r="R83" s="198">
        <v>7.48</v>
      </c>
      <c r="S83" s="198">
        <v>7.84</v>
      </c>
      <c r="T83" s="198">
        <v>0</v>
      </c>
      <c r="U83" s="198">
        <v>50.95</v>
      </c>
      <c r="V83" s="198">
        <v>5.39</v>
      </c>
      <c r="W83" s="198">
        <v>12.62</v>
      </c>
      <c r="X83" s="198">
        <v>29.2</v>
      </c>
      <c r="Y83" s="198">
        <v>0</v>
      </c>
      <c r="Z83">
        <v>0</v>
      </c>
      <c r="AA83" s="198">
        <v>11</v>
      </c>
      <c r="AB83" s="198">
        <v>0</v>
      </c>
      <c r="AC83" s="198">
        <v>0</v>
      </c>
      <c r="AD83" s="198">
        <v>0</v>
      </c>
      <c r="AE83" s="198">
        <v>29.58</v>
      </c>
      <c r="AF83" s="198">
        <v>0</v>
      </c>
      <c r="AG83" s="198">
        <v>0</v>
      </c>
      <c r="AH83" s="198">
        <v>0</v>
      </c>
      <c r="AI83" s="198">
        <v>69.61</v>
      </c>
      <c r="AJ83" s="198">
        <v>0</v>
      </c>
      <c r="AK83" s="198">
        <v>0</v>
      </c>
      <c r="AL83" s="198">
        <v>0</v>
      </c>
      <c r="AM83" s="198">
        <v>30</v>
      </c>
      <c r="AN83" s="198">
        <v>0</v>
      </c>
      <c r="AO83">
        <v>0</v>
      </c>
      <c r="AP83" s="198">
        <v>64.849999999999994</v>
      </c>
      <c r="AQ83" s="198">
        <v>22.78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9.06</v>
      </c>
      <c r="L84" s="198">
        <v>559.92999999999995</v>
      </c>
      <c r="M84" s="198">
        <v>27.32</v>
      </c>
      <c r="N84" s="198">
        <v>17.399999999999999</v>
      </c>
      <c r="O84" s="198">
        <v>0</v>
      </c>
      <c r="P84" s="198">
        <v>30.73</v>
      </c>
      <c r="Q84" s="198">
        <v>5.93</v>
      </c>
      <c r="R84" s="198">
        <v>7.48</v>
      </c>
      <c r="S84" s="198">
        <v>7.84</v>
      </c>
      <c r="T84" s="198">
        <v>0</v>
      </c>
      <c r="U84" s="198">
        <v>50.95</v>
      </c>
      <c r="V84" s="198">
        <v>5.39</v>
      </c>
      <c r="W84" s="198">
        <v>12.62</v>
      </c>
      <c r="X84" s="198">
        <v>29.2</v>
      </c>
      <c r="Y84" s="198">
        <v>0</v>
      </c>
      <c r="Z84">
        <v>0</v>
      </c>
      <c r="AA84" s="198">
        <v>11</v>
      </c>
      <c r="AB84" s="198">
        <v>0</v>
      </c>
      <c r="AC84" s="198">
        <v>0</v>
      </c>
      <c r="AD84" s="198">
        <v>0</v>
      </c>
      <c r="AE84" s="198">
        <v>29.58</v>
      </c>
      <c r="AF84" s="198">
        <v>0</v>
      </c>
      <c r="AG84" s="198">
        <v>0</v>
      </c>
      <c r="AH84" s="198">
        <v>0</v>
      </c>
      <c r="AI84" s="198">
        <v>69.61</v>
      </c>
      <c r="AJ84" s="198">
        <v>0</v>
      </c>
      <c r="AK84" s="198">
        <v>0</v>
      </c>
      <c r="AL84" s="198">
        <v>0</v>
      </c>
      <c r="AM84" s="198">
        <v>30</v>
      </c>
      <c r="AN84" s="198">
        <v>0</v>
      </c>
      <c r="AO84">
        <v>0</v>
      </c>
      <c r="AP84" s="198">
        <v>64.849999999999994</v>
      </c>
      <c r="AQ84" s="198">
        <v>22.78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9.06</v>
      </c>
      <c r="L85" s="198">
        <v>559.92999999999995</v>
      </c>
      <c r="M85" s="198">
        <v>27.32</v>
      </c>
      <c r="N85" s="198">
        <v>17.399999999999999</v>
      </c>
      <c r="O85" s="198">
        <v>0</v>
      </c>
      <c r="P85" s="198">
        <v>30.73</v>
      </c>
      <c r="Q85" s="198">
        <v>5.93</v>
      </c>
      <c r="R85" s="198">
        <v>7.48</v>
      </c>
      <c r="S85" s="198">
        <v>7.84</v>
      </c>
      <c r="T85" s="198">
        <v>0</v>
      </c>
      <c r="U85" s="198">
        <v>50.95</v>
      </c>
      <c r="V85" s="198">
        <v>5.39</v>
      </c>
      <c r="W85" s="198">
        <v>12.62</v>
      </c>
      <c r="X85" s="198">
        <v>29.2</v>
      </c>
      <c r="Y85" s="198">
        <v>0</v>
      </c>
      <c r="Z85">
        <v>0</v>
      </c>
      <c r="AA85" s="198">
        <v>11</v>
      </c>
      <c r="AB85" s="198">
        <v>0</v>
      </c>
      <c r="AC85" s="198">
        <v>0</v>
      </c>
      <c r="AD85" s="198">
        <v>0</v>
      </c>
      <c r="AE85" s="198">
        <v>29.58</v>
      </c>
      <c r="AF85" s="198">
        <v>0</v>
      </c>
      <c r="AG85" s="198">
        <v>0</v>
      </c>
      <c r="AH85" s="198">
        <v>0</v>
      </c>
      <c r="AI85" s="198">
        <v>69.61</v>
      </c>
      <c r="AJ85" s="198">
        <v>0</v>
      </c>
      <c r="AK85" s="198">
        <v>0</v>
      </c>
      <c r="AL85" s="198">
        <v>0</v>
      </c>
      <c r="AM85" s="198">
        <v>30</v>
      </c>
      <c r="AN85" s="198">
        <v>0</v>
      </c>
      <c r="AO85">
        <v>0</v>
      </c>
      <c r="AP85" s="198">
        <v>64.849999999999994</v>
      </c>
      <c r="AQ85" s="198">
        <v>22.78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9.06</v>
      </c>
      <c r="L86" s="198">
        <v>559.92999999999995</v>
      </c>
      <c r="M86" s="198">
        <v>27.32</v>
      </c>
      <c r="N86" s="198">
        <v>17.399999999999999</v>
      </c>
      <c r="O86" s="198">
        <v>0</v>
      </c>
      <c r="P86" s="198">
        <v>30.73</v>
      </c>
      <c r="Q86" s="198">
        <v>5.93</v>
      </c>
      <c r="R86" s="198">
        <v>7.48</v>
      </c>
      <c r="S86" s="198">
        <v>7.84</v>
      </c>
      <c r="T86" s="198">
        <v>0</v>
      </c>
      <c r="U86" s="198">
        <v>50.95</v>
      </c>
      <c r="V86" s="198">
        <v>5.39</v>
      </c>
      <c r="W86" s="198">
        <v>12.62</v>
      </c>
      <c r="X86" s="198">
        <v>29.2</v>
      </c>
      <c r="Y86" s="198">
        <v>0</v>
      </c>
      <c r="Z86">
        <v>0</v>
      </c>
      <c r="AA86" s="198">
        <v>11</v>
      </c>
      <c r="AB86" s="198">
        <v>0</v>
      </c>
      <c r="AC86" s="198">
        <v>0</v>
      </c>
      <c r="AD86" s="198">
        <v>0</v>
      </c>
      <c r="AE86" s="198">
        <v>29.58</v>
      </c>
      <c r="AF86" s="198">
        <v>0</v>
      </c>
      <c r="AG86" s="198">
        <v>0</v>
      </c>
      <c r="AH86" s="198">
        <v>0</v>
      </c>
      <c r="AI86" s="198">
        <v>69.61</v>
      </c>
      <c r="AJ86" s="198">
        <v>0</v>
      </c>
      <c r="AK86" s="198">
        <v>0</v>
      </c>
      <c r="AL86" s="198">
        <v>0</v>
      </c>
      <c r="AM86" s="198">
        <v>30</v>
      </c>
      <c r="AN86" s="198">
        <v>0</v>
      </c>
      <c r="AO86">
        <v>0</v>
      </c>
      <c r="AP86" s="198">
        <v>64.849999999999994</v>
      </c>
      <c r="AQ86" s="198">
        <v>22.78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9.06</v>
      </c>
      <c r="L87" s="198">
        <v>559.92999999999995</v>
      </c>
      <c r="M87" s="198">
        <v>27.32</v>
      </c>
      <c r="N87" s="198">
        <v>17.399999999999999</v>
      </c>
      <c r="O87" s="198">
        <v>0</v>
      </c>
      <c r="P87" s="198">
        <v>30.73</v>
      </c>
      <c r="Q87" s="198">
        <v>5.93</v>
      </c>
      <c r="R87" s="198">
        <v>7.48</v>
      </c>
      <c r="S87" s="198">
        <v>7.84</v>
      </c>
      <c r="T87" s="198">
        <v>0</v>
      </c>
      <c r="U87" s="198">
        <v>50.95</v>
      </c>
      <c r="V87" s="198">
        <v>5.39</v>
      </c>
      <c r="W87" s="198">
        <v>12.62</v>
      </c>
      <c r="X87" s="198">
        <v>29.2</v>
      </c>
      <c r="Y87" s="198">
        <v>0</v>
      </c>
      <c r="Z87">
        <v>0</v>
      </c>
      <c r="AA87" s="198">
        <v>11</v>
      </c>
      <c r="AB87" s="198">
        <v>0</v>
      </c>
      <c r="AC87" s="198">
        <v>0</v>
      </c>
      <c r="AD87" s="198">
        <v>0</v>
      </c>
      <c r="AE87" s="198">
        <v>29.58</v>
      </c>
      <c r="AF87" s="198">
        <v>0</v>
      </c>
      <c r="AG87" s="198">
        <v>0</v>
      </c>
      <c r="AH87" s="198">
        <v>0</v>
      </c>
      <c r="AI87" s="198">
        <v>69.61</v>
      </c>
      <c r="AJ87" s="198">
        <v>0</v>
      </c>
      <c r="AK87" s="198">
        <v>0</v>
      </c>
      <c r="AL87" s="198">
        <v>0</v>
      </c>
      <c r="AM87" s="198">
        <v>30</v>
      </c>
      <c r="AN87" s="198">
        <v>0</v>
      </c>
      <c r="AO87">
        <v>0</v>
      </c>
      <c r="AP87" s="198">
        <v>64.849999999999994</v>
      </c>
      <c r="AQ87" s="198">
        <v>22.78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9.06</v>
      </c>
      <c r="L88" s="198">
        <v>559.92999999999995</v>
      </c>
      <c r="M88" s="198">
        <v>27.32</v>
      </c>
      <c r="N88" s="198">
        <v>17.399999999999999</v>
      </c>
      <c r="O88" s="198">
        <v>0</v>
      </c>
      <c r="P88" s="198">
        <v>30.73</v>
      </c>
      <c r="Q88" s="198">
        <v>5.93</v>
      </c>
      <c r="R88" s="198">
        <v>7.48</v>
      </c>
      <c r="S88" s="198">
        <v>7.84</v>
      </c>
      <c r="T88" s="198">
        <v>0</v>
      </c>
      <c r="U88" s="198">
        <v>50.95</v>
      </c>
      <c r="V88" s="198">
        <v>5.39</v>
      </c>
      <c r="W88" s="198">
        <v>12.62</v>
      </c>
      <c r="X88" s="198">
        <v>29.2</v>
      </c>
      <c r="Y88" s="198">
        <v>0</v>
      </c>
      <c r="Z88">
        <v>0</v>
      </c>
      <c r="AA88" s="198">
        <v>11</v>
      </c>
      <c r="AB88" s="198">
        <v>0</v>
      </c>
      <c r="AC88" s="198">
        <v>0</v>
      </c>
      <c r="AD88" s="198">
        <v>0</v>
      </c>
      <c r="AE88" s="198">
        <v>29.58</v>
      </c>
      <c r="AF88" s="198">
        <v>0</v>
      </c>
      <c r="AG88" s="198">
        <v>0</v>
      </c>
      <c r="AH88" s="198">
        <v>0</v>
      </c>
      <c r="AI88" s="198">
        <v>69.61</v>
      </c>
      <c r="AJ88" s="198">
        <v>0</v>
      </c>
      <c r="AK88" s="198">
        <v>0</v>
      </c>
      <c r="AL88" s="198">
        <v>0</v>
      </c>
      <c r="AM88" s="198">
        <v>30</v>
      </c>
      <c r="AN88" s="198">
        <v>0</v>
      </c>
      <c r="AO88">
        <v>0</v>
      </c>
      <c r="AP88" s="198">
        <v>64.849999999999994</v>
      </c>
      <c r="AQ88" s="198">
        <v>22.78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9.06</v>
      </c>
      <c r="L89" s="198">
        <v>559.92999999999995</v>
      </c>
      <c r="M89" s="198">
        <v>27.32</v>
      </c>
      <c r="N89" s="198">
        <v>17.399999999999999</v>
      </c>
      <c r="O89" s="198">
        <v>0</v>
      </c>
      <c r="P89" s="198">
        <v>30.73</v>
      </c>
      <c r="Q89" s="198">
        <v>5.93</v>
      </c>
      <c r="R89" s="198">
        <v>7.48</v>
      </c>
      <c r="S89" s="198">
        <v>7.84</v>
      </c>
      <c r="T89" s="198">
        <v>0</v>
      </c>
      <c r="U89" s="198">
        <v>50.95</v>
      </c>
      <c r="V89" s="198">
        <v>5.39</v>
      </c>
      <c r="W89" s="198">
        <v>12.62</v>
      </c>
      <c r="X89" s="198">
        <v>29.2</v>
      </c>
      <c r="Y89" s="198">
        <v>0</v>
      </c>
      <c r="Z89">
        <v>0</v>
      </c>
      <c r="AA89" s="198">
        <v>11</v>
      </c>
      <c r="AB89" s="198">
        <v>0</v>
      </c>
      <c r="AC89" s="198">
        <v>0</v>
      </c>
      <c r="AD89" s="198">
        <v>0</v>
      </c>
      <c r="AE89" s="198">
        <v>29.58</v>
      </c>
      <c r="AF89" s="198">
        <v>0</v>
      </c>
      <c r="AG89" s="198">
        <v>0</v>
      </c>
      <c r="AH89" s="198">
        <v>0</v>
      </c>
      <c r="AI89" s="198">
        <v>69.61</v>
      </c>
      <c r="AJ89" s="198">
        <v>0</v>
      </c>
      <c r="AK89" s="198">
        <v>0</v>
      </c>
      <c r="AL89" s="198">
        <v>0</v>
      </c>
      <c r="AM89" s="198">
        <v>30</v>
      </c>
      <c r="AN89" s="198">
        <v>0</v>
      </c>
      <c r="AO89">
        <v>0</v>
      </c>
      <c r="AP89" s="198">
        <v>64.849999999999994</v>
      </c>
      <c r="AQ89" s="198">
        <v>22.78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9.06</v>
      </c>
      <c r="L90" s="198">
        <v>559.92999999999995</v>
      </c>
      <c r="M90" s="198">
        <v>27.32</v>
      </c>
      <c r="N90" s="198">
        <v>17.399999999999999</v>
      </c>
      <c r="O90" s="198">
        <v>0</v>
      </c>
      <c r="P90" s="198">
        <v>30.73</v>
      </c>
      <c r="Q90" s="198">
        <v>5.93</v>
      </c>
      <c r="R90" s="198">
        <v>7.48</v>
      </c>
      <c r="S90" s="198">
        <v>7.84</v>
      </c>
      <c r="T90" s="198">
        <v>0</v>
      </c>
      <c r="U90" s="198">
        <v>50.95</v>
      </c>
      <c r="V90" s="198">
        <v>5.39</v>
      </c>
      <c r="W90" s="198">
        <v>12.62</v>
      </c>
      <c r="X90" s="198">
        <v>29.2</v>
      </c>
      <c r="Y90" s="198">
        <v>0</v>
      </c>
      <c r="Z90">
        <v>0</v>
      </c>
      <c r="AA90" s="198">
        <v>11</v>
      </c>
      <c r="AB90" s="198">
        <v>0</v>
      </c>
      <c r="AC90" s="198">
        <v>0</v>
      </c>
      <c r="AD90" s="198">
        <v>0</v>
      </c>
      <c r="AE90" s="198">
        <v>29.58</v>
      </c>
      <c r="AF90" s="198">
        <v>0</v>
      </c>
      <c r="AG90" s="198">
        <v>0</v>
      </c>
      <c r="AH90" s="198">
        <v>0</v>
      </c>
      <c r="AI90" s="198">
        <v>69.61</v>
      </c>
      <c r="AJ90" s="198">
        <v>0</v>
      </c>
      <c r="AK90" s="198">
        <v>0</v>
      </c>
      <c r="AL90" s="198">
        <v>0</v>
      </c>
      <c r="AM90" s="198">
        <v>30</v>
      </c>
      <c r="AN90" s="198">
        <v>0</v>
      </c>
      <c r="AO90">
        <v>0</v>
      </c>
      <c r="AP90" s="198">
        <v>64.849999999999994</v>
      </c>
      <c r="AQ90" s="198">
        <v>22.78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9.06</v>
      </c>
      <c r="L91" s="198">
        <v>559.92999999999995</v>
      </c>
      <c r="M91" s="198">
        <v>27.32</v>
      </c>
      <c r="N91" s="198">
        <v>17.399999999999999</v>
      </c>
      <c r="O91" s="198">
        <v>0</v>
      </c>
      <c r="P91" s="198">
        <v>30.73</v>
      </c>
      <c r="Q91" s="198">
        <v>5.93</v>
      </c>
      <c r="R91" s="198">
        <v>7.48</v>
      </c>
      <c r="S91" s="198">
        <v>7.84</v>
      </c>
      <c r="T91" s="198">
        <v>0</v>
      </c>
      <c r="U91" s="198">
        <v>50.95</v>
      </c>
      <c r="V91" s="198">
        <v>5.39</v>
      </c>
      <c r="W91" s="198">
        <v>12.62</v>
      </c>
      <c r="X91" s="198">
        <v>29.2</v>
      </c>
      <c r="Y91" s="198">
        <v>0</v>
      </c>
      <c r="Z91">
        <v>0</v>
      </c>
      <c r="AA91" s="198">
        <v>11</v>
      </c>
      <c r="AB91" s="198">
        <v>0</v>
      </c>
      <c r="AC91" s="198">
        <v>0</v>
      </c>
      <c r="AD91" s="198">
        <v>0</v>
      </c>
      <c r="AE91" s="198">
        <v>29.96</v>
      </c>
      <c r="AF91" s="198">
        <v>0</v>
      </c>
      <c r="AG91" s="198">
        <v>0</v>
      </c>
      <c r="AH91" s="198">
        <v>0</v>
      </c>
      <c r="AI91" s="198">
        <v>69.61</v>
      </c>
      <c r="AJ91" s="198">
        <v>0</v>
      </c>
      <c r="AK91" s="198">
        <v>0</v>
      </c>
      <c r="AL91" s="198">
        <v>0</v>
      </c>
      <c r="AM91" s="198">
        <v>30</v>
      </c>
      <c r="AN91" s="198">
        <v>0</v>
      </c>
      <c r="AO91">
        <v>0</v>
      </c>
      <c r="AP91" s="198">
        <v>64.849999999999994</v>
      </c>
      <c r="AQ91" s="198">
        <v>22.78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9.06</v>
      </c>
      <c r="L92" s="198">
        <v>559.92999999999995</v>
      </c>
      <c r="M92" s="198">
        <v>27.32</v>
      </c>
      <c r="N92" s="198">
        <v>17.399999999999999</v>
      </c>
      <c r="O92" s="198">
        <v>0</v>
      </c>
      <c r="P92" s="198">
        <v>30.73</v>
      </c>
      <c r="Q92" s="198">
        <v>5.93</v>
      </c>
      <c r="R92" s="198">
        <v>7.48</v>
      </c>
      <c r="S92" s="198">
        <v>7.84</v>
      </c>
      <c r="T92" s="198">
        <v>0</v>
      </c>
      <c r="U92" s="198">
        <v>50.95</v>
      </c>
      <c r="V92" s="198">
        <v>5.39</v>
      </c>
      <c r="W92" s="198">
        <v>12.62</v>
      </c>
      <c r="X92" s="198">
        <v>29.2</v>
      </c>
      <c r="Y92" s="198">
        <v>0</v>
      </c>
      <c r="Z92">
        <v>0</v>
      </c>
      <c r="AA92" s="198">
        <v>11</v>
      </c>
      <c r="AB92" s="198">
        <v>0</v>
      </c>
      <c r="AC92" s="198">
        <v>0</v>
      </c>
      <c r="AD92" s="198">
        <v>0</v>
      </c>
      <c r="AE92" s="198">
        <v>29.96</v>
      </c>
      <c r="AF92" s="198">
        <v>0</v>
      </c>
      <c r="AG92" s="198">
        <v>0</v>
      </c>
      <c r="AH92" s="198">
        <v>0</v>
      </c>
      <c r="AI92" s="198">
        <v>69.61</v>
      </c>
      <c r="AJ92" s="198">
        <v>0</v>
      </c>
      <c r="AK92" s="198">
        <v>0</v>
      </c>
      <c r="AL92" s="198">
        <v>0</v>
      </c>
      <c r="AM92" s="198">
        <v>30</v>
      </c>
      <c r="AN92" s="198">
        <v>0</v>
      </c>
      <c r="AO92">
        <v>0</v>
      </c>
      <c r="AP92" s="198">
        <v>64.849999999999994</v>
      </c>
      <c r="AQ92" s="198">
        <v>22.78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9.06</v>
      </c>
      <c r="L93" s="198">
        <v>559.92999999999995</v>
      </c>
      <c r="M93" s="198">
        <v>27.32</v>
      </c>
      <c r="N93" s="198">
        <v>17.399999999999999</v>
      </c>
      <c r="O93" s="198">
        <v>0</v>
      </c>
      <c r="P93" s="198">
        <v>30.73</v>
      </c>
      <c r="Q93" s="198">
        <v>5.93</v>
      </c>
      <c r="R93" s="198">
        <v>7.48</v>
      </c>
      <c r="S93" s="198">
        <v>7.84</v>
      </c>
      <c r="T93" s="198">
        <v>0</v>
      </c>
      <c r="U93" s="198">
        <v>50.95</v>
      </c>
      <c r="V93" s="198">
        <v>5.39</v>
      </c>
      <c r="W93" s="198">
        <v>12.62</v>
      </c>
      <c r="X93" s="198">
        <v>29.2</v>
      </c>
      <c r="Y93" s="198">
        <v>0</v>
      </c>
      <c r="Z93">
        <v>0</v>
      </c>
      <c r="AA93" s="198">
        <v>11</v>
      </c>
      <c r="AB93" s="198">
        <v>0</v>
      </c>
      <c r="AC93" s="198">
        <v>0</v>
      </c>
      <c r="AD93" s="198">
        <v>0</v>
      </c>
      <c r="AE93" s="198">
        <v>29.96</v>
      </c>
      <c r="AF93" s="198">
        <v>0</v>
      </c>
      <c r="AG93" s="198">
        <v>0</v>
      </c>
      <c r="AH93" s="198">
        <v>0</v>
      </c>
      <c r="AI93" s="198">
        <v>69.61</v>
      </c>
      <c r="AJ93" s="198">
        <v>0</v>
      </c>
      <c r="AK93" s="198">
        <v>0</v>
      </c>
      <c r="AL93" s="198">
        <v>0</v>
      </c>
      <c r="AM93" s="198">
        <v>30</v>
      </c>
      <c r="AN93" s="198">
        <v>0</v>
      </c>
      <c r="AO93">
        <v>0</v>
      </c>
      <c r="AP93" s="198">
        <v>64.849999999999994</v>
      </c>
      <c r="AQ93" s="198">
        <v>22.78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9.06</v>
      </c>
      <c r="L94" s="198">
        <v>559.92999999999995</v>
      </c>
      <c r="M94" s="198">
        <v>27.32</v>
      </c>
      <c r="N94" s="198">
        <v>17.399999999999999</v>
      </c>
      <c r="O94" s="198">
        <v>0</v>
      </c>
      <c r="P94" s="198">
        <v>30.73</v>
      </c>
      <c r="Q94" s="198">
        <v>5.93</v>
      </c>
      <c r="R94" s="198">
        <v>7.48</v>
      </c>
      <c r="S94" s="198">
        <v>7.84</v>
      </c>
      <c r="T94" s="198">
        <v>0</v>
      </c>
      <c r="U94" s="198">
        <v>50.95</v>
      </c>
      <c r="V94" s="198">
        <v>5.39</v>
      </c>
      <c r="W94" s="198">
        <v>12.62</v>
      </c>
      <c r="X94" s="198">
        <v>29.2</v>
      </c>
      <c r="Y94" s="198">
        <v>0</v>
      </c>
      <c r="Z94">
        <v>0</v>
      </c>
      <c r="AA94" s="198">
        <v>11</v>
      </c>
      <c r="AB94" s="198">
        <v>0</v>
      </c>
      <c r="AC94" s="198">
        <v>0</v>
      </c>
      <c r="AD94" s="198">
        <v>0</v>
      </c>
      <c r="AE94" s="198">
        <v>29.96</v>
      </c>
      <c r="AF94" s="198">
        <v>0</v>
      </c>
      <c r="AG94" s="198">
        <v>0</v>
      </c>
      <c r="AH94" s="198">
        <v>0</v>
      </c>
      <c r="AI94" s="198">
        <v>69.61</v>
      </c>
      <c r="AJ94" s="198">
        <v>0</v>
      </c>
      <c r="AK94" s="198">
        <v>0</v>
      </c>
      <c r="AL94" s="198">
        <v>0</v>
      </c>
      <c r="AM94" s="198">
        <v>30</v>
      </c>
      <c r="AN94" s="198">
        <v>0</v>
      </c>
      <c r="AO94">
        <v>0</v>
      </c>
      <c r="AP94" s="198">
        <v>64.849999999999994</v>
      </c>
      <c r="AQ94" s="198">
        <v>22.78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9.06</v>
      </c>
      <c r="L95" s="198">
        <v>559.92999999999995</v>
      </c>
      <c r="M95" s="198">
        <v>27.32</v>
      </c>
      <c r="N95" s="198">
        <v>17.399999999999999</v>
      </c>
      <c r="O95" s="198">
        <v>0</v>
      </c>
      <c r="P95" s="198">
        <v>30.73</v>
      </c>
      <c r="Q95" s="198">
        <v>5.93</v>
      </c>
      <c r="R95" s="198">
        <v>7.48</v>
      </c>
      <c r="S95" s="198">
        <v>7.84</v>
      </c>
      <c r="T95" s="198">
        <v>0</v>
      </c>
      <c r="U95" s="198">
        <v>50.95</v>
      </c>
      <c r="V95" s="198">
        <v>5.39</v>
      </c>
      <c r="W95" s="198">
        <v>12.62</v>
      </c>
      <c r="X95" s="198">
        <v>29.2</v>
      </c>
      <c r="Y95" s="198">
        <v>0</v>
      </c>
      <c r="Z95">
        <v>0</v>
      </c>
      <c r="AA95" s="198">
        <v>11</v>
      </c>
      <c r="AB95" s="198">
        <v>0</v>
      </c>
      <c r="AC95" s="198">
        <v>0</v>
      </c>
      <c r="AD95" s="198">
        <v>0</v>
      </c>
      <c r="AE95" s="198">
        <v>29.96</v>
      </c>
      <c r="AF95" s="198">
        <v>0</v>
      </c>
      <c r="AG95" s="198">
        <v>0</v>
      </c>
      <c r="AH95" s="198">
        <v>0</v>
      </c>
      <c r="AI95" s="198">
        <v>69.61</v>
      </c>
      <c r="AJ95" s="198">
        <v>0</v>
      </c>
      <c r="AK95" s="198">
        <v>0</v>
      </c>
      <c r="AL95" s="198">
        <v>0</v>
      </c>
      <c r="AM95" s="198">
        <v>30</v>
      </c>
      <c r="AN95" s="198">
        <v>0</v>
      </c>
      <c r="AO95">
        <v>0</v>
      </c>
      <c r="AP95" s="198">
        <v>64.849999999999994</v>
      </c>
      <c r="AQ95" s="198">
        <v>22.78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9.06</v>
      </c>
      <c r="L96" s="198">
        <v>559.92999999999995</v>
      </c>
      <c r="M96" s="198">
        <v>27.32</v>
      </c>
      <c r="N96" s="198">
        <v>17.399999999999999</v>
      </c>
      <c r="O96" s="198">
        <v>0</v>
      </c>
      <c r="P96" s="198">
        <v>30.73</v>
      </c>
      <c r="Q96" s="198">
        <v>5.93</v>
      </c>
      <c r="R96" s="198">
        <v>7.48</v>
      </c>
      <c r="S96" s="198">
        <v>7.84</v>
      </c>
      <c r="T96" s="198">
        <v>0</v>
      </c>
      <c r="U96" s="198">
        <v>50.95</v>
      </c>
      <c r="V96" s="198">
        <v>5.39</v>
      </c>
      <c r="W96" s="198">
        <v>12.62</v>
      </c>
      <c r="X96" s="198">
        <v>29.2</v>
      </c>
      <c r="Y96" s="198">
        <v>0</v>
      </c>
      <c r="Z96">
        <v>0</v>
      </c>
      <c r="AA96" s="198">
        <v>11</v>
      </c>
      <c r="AB96" s="198">
        <v>0</v>
      </c>
      <c r="AC96" s="198">
        <v>0</v>
      </c>
      <c r="AD96" s="198">
        <v>0</v>
      </c>
      <c r="AE96" s="198">
        <v>29.96</v>
      </c>
      <c r="AF96" s="198">
        <v>0</v>
      </c>
      <c r="AG96" s="198">
        <v>0</v>
      </c>
      <c r="AH96" s="198">
        <v>0</v>
      </c>
      <c r="AI96" s="198">
        <v>69.61</v>
      </c>
      <c r="AJ96" s="198">
        <v>0</v>
      </c>
      <c r="AK96" s="198">
        <v>0</v>
      </c>
      <c r="AL96" s="198">
        <v>0</v>
      </c>
      <c r="AM96" s="198">
        <v>30</v>
      </c>
      <c r="AN96" s="198">
        <v>0</v>
      </c>
      <c r="AO96">
        <v>0</v>
      </c>
      <c r="AP96" s="198">
        <v>64.849999999999994</v>
      </c>
      <c r="AQ96" s="198">
        <v>22.78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9.06</v>
      </c>
      <c r="L97" s="198">
        <v>559.92999999999995</v>
      </c>
      <c r="M97" s="198">
        <v>27.32</v>
      </c>
      <c r="N97" s="198">
        <v>17.399999999999999</v>
      </c>
      <c r="O97" s="198">
        <v>0</v>
      </c>
      <c r="P97" s="198">
        <v>30.73</v>
      </c>
      <c r="Q97" s="198">
        <v>5.93</v>
      </c>
      <c r="R97" s="198">
        <v>7.48</v>
      </c>
      <c r="S97" s="198">
        <v>7.84</v>
      </c>
      <c r="T97" s="198">
        <v>0</v>
      </c>
      <c r="U97" s="198">
        <v>50.95</v>
      </c>
      <c r="V97" s="198">
        <v>5.39</v>
      </c>
      <c r="W97" s="198">
        <v>12.62</v>
      </c>
      <c r="X97" s="198">
        <v>29.2</v>
      </c>
      <c r="Y97" s="198">
        <v>0</v>
      </c>
      <c r="Z97">
        <v>0</v>
      </c>
      <c r="AA97" s="198">
        <v>11</v>
      </c>
      <c r="AB97" s="198">
        <v>0</v>
      </c>
      <c r="AC97" s="198">
        <v>0</v>
      </c>
      <c r="AD97" s="198">
        <v>0</v>
      </c>
      <c r="AE97" s="198">
        <v>29.96</v>
      </c>
      <c r="AF97" s="198">
        <v>0</v>
      </c>
      <c r="AG97" s="198">
        <v>0</v>
      </c>
      <c r="AH97" s="198">
        <v>0</v>
      </c>
      <c r="AI97" s="198">
        <v>69.61</v>
      </c>
      <c r="AJ97" s="198">
        <v>0</v>
      </c>
      <c r="AK97" s="198">
        <v>0</v>
      </c>
      <c r="AL97" s="198">
        <v>0</v>
      </c>
      <c r="AM97" s="198">
        <v>30</v>
      </c>
      <c r="AN97" s="198">
        <v>0</v>
      </c>
      <c r="AO97">
        <v>0</v>
      </c>
      <c r="AP97" s="198">
        <v>64.849999999999994</v>
      </c>
      <c r="AQ97" s="198">
        <v>22.78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9.06</v>
      </c>
      <c r="L98" s="198">
        <v>559.92999999999995</v>
      </c>
      <c r="M98" s="198">
        <v>27.32</v>
      </c>
      <c r="N98" s="198">
        <v>17.399999999999999</v>
      </c>
      <c r="O98" s="198">
        <v>0</v>
      </c>
      <c r="P98" s="198">
        <v>30.73</v>
      </c>
      <c r="Q98" s="198">
        <v>5.93</v>
      </c>
      <c r="R98" s="198">
        <v>7.48</v>
      </c>
      <c r="S98" s="198">
        <v>7.84</v>
      </c>
      <c r="T98" s="198">
        <v>0</v>
      </c>
      <c r="U98" s="198">
        <v>50.95</v>
      </c>
      <c r="V98" s="198">
        <v>5.39</v>
      </c>
      <c r="W98" s="198">
        <v>12.62</v>
      </c>
      <c r="X98" s="198">
        <v>29.2</v>
      </c>
      <c r="Y98" s="198">
        <v>0</v>
      </c>
      <c r="Z98">
        <v>0</v>
      </c>
      <c r="AA98" s="198">
        <v>11</v>
      </c>
      <c r="AB98" s="198">
        <v>0</v>
      </c>
      <c r="AC98" s="198">
        <v>0</v>
      </c>
      <c r="AD98" s="198">
        <v>0</v>
      </c>
      <c r="AE98" s="198">
        <v>29.96</v>
      </c>
      <c r="AF98" s="198">
        <v>0</v>
      </c>
      <c r="AG98" s="198">
        <v>0</v>
      </c>
      <c r="AH98" s="198">
        <v>0</v>
      </c>
      <c r="AI98" s="198">
        <v>69.61</v>
      </c>
      <c r="AJ98" s="198">
        <v>0</v>
      </c>
      <c r="AK98" s="198">
        <v>0</v>
      </c>
      <c r="AL98" s="198">
        <v>0</v>
      </c>
      <c r="AM98" s="198">
        <v>30</v>
      </c>
      <c r="AN98" s="198">
        <v>0</v>
      </c>
      <c r="AO98">
        <v>0</v>
      </c>
      <c r="AP98" s="198">
        <v>64.849999999999994</v>
      </c>
      <c r="AQ98" s="198">
        <v>22.78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3.0099999999999998E-2</v>
      </c>
      <c r="K99">
        <f t="shared" si="0"/>
        <v>0.20402749999999958</v>
      </c>
      <c r="L99">
        <f t="shared" si="0"/>
        <v>11.547940000000008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0.73743500000000028</v>
      </c>
      <c r="Q99">
        <f t="shared" si="0"/>
        <v>0.10153250000000008</v>
      </c>
      <c r="R99">
        <f t="shared" si="0"/>
        <v>0.17257000000000017</v>
      </c>
      <c r="S99">
        <f t="shared" si="0"/>
        <v>0.13290749999999982</v>
      </c>
      <c r="T99">
        <f t="shared" si="0"/>
        <v>0</v>
      </c>
      <c r="U99">
        <f t="shared" si="0"/>
        <v>1.2223449999999989</v>
      </c>
      <c r="V99">
        <f t="shared" si="0"/>
        <v>0.13167249999999991</v>
      </c>
      <c r="W99">
        <f t="shared" si="0"/>
        <v>0.30478249999999973</v>
      </c>
      <c r="X99">
        <f t="shared" si="0"/>
        <v>0.7007799999999994</v>
      </c>
      <c r="Y99">
        <f t="shared" si="0"/>
        <v>0</v>
      </c>
      <c r="Z99">
        <f t="shared" si="0"/>
        <v>0</v>
      </c>
      <c r="AA99">
        <f t="shared" si="0"/>
        <v>0.26519999999999994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0.71443000000000023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1.0397000000000001</v>
      </c>
      <c r="AN99">
        <f t="shared" si="0"/>
        <v>0</v>
      </c>
      <c r="AO99">
        <f t="shared" si="0"/>
        <v>0</v>
      </c>
      <c r="AP99">
        <f t="shared" si="0"/>
        <v>1.5219800000000026</v>
      </c>
      <c r="AQ99">
        <f t="shared" si="0"/>
        <v>0.52409999999999979</v>
      </c>
      <c r="AR99">
        <f t="shared" si="0"/>
        <v>0.18572250000000007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2.08</v>
      </c>
      <c r="AB3" s="198">
        <v>0</v>
      </c>
      <c r="AC3" s="198">
        <v>0</v>
      </c>
      <c r="AD3" s="198">
        <v>0</v>
      </c>
      <c r="AE3" s="198">
        <v>46.97</v>
      </c>
      <c r="AF3" s="198">
        <v>0</v>
      </c>
      <c r="AG3" s="198">
        <v>0</v>
      </c>
      <c r="AH3" s="198">
        <v>0</v>
      </c>
      <c r="AI3" s="198">
        <v>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2.08</v>
      </c>
      <c r="AB4" s="198">
        <v>0</v>
      </c>
      <c r="AC4" s="198">
        <v>0</v>
      </c>
      <c r="AD4" s="198">
        <v>0</v>
      </c>
      <c r="AE4" s="198">
        <v>46.97</v>
      </c>
      <c r="AF4" s="198">
        <v>0</v>
      </c>
      <c r="AG4" s="198">
        <v>0</v>
      </c>
      <c r="AH4" s="198">
        <v>0</v>
      </c>
      <c r="AI4" s="198">
        <v>19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2.08</v>
      </c>
      <c r="AB5" s="198">
        <v>0</v>
      </c>
      <c r="AC5" s="198">
        <v>0</v>
      </c>
      <c r="AD5" s="198">
        <v>0</v>
      </c>
      <c r="AE5" s="198">
        <v>46.97</v>
      </c>
      <c r="AF5" s="198">
        <v>0</v>
      </c>
      <c r="AG5" s="198">
        <v>0</v>
      </c>
      <c r="AH5" s="198">
        <v>0</v>
      </c>
      <c r="AI5" s="198">
        <v>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2.08</v>
      </c>
      <c r="AB6" s="198">
        <v>0</v>
      </c>
      <c r="AC6" s="198">
        <v>0</v>
      </c>
      <c r="AD6" s="198">
        <v>0</v>
      </c>
      <c r="AE6" s="198">
        <v>46.97</v>
      </c>
      <c r="AF6" s="198">
        <v>0</v>
      </c>
      <c r="AG6" s="198">
        <v>0</v>
      </c>
      <c r="AH6" s="198">
        <v>0</v>
      </c>
      <c r="AI6" s="198">
        <v>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2.08</v>
      </c>
      <c r="AB7" s="198">
        <v>0</v>
      </c>
      <c r="AC7" s="198">
        <v>0</v>
      </c>
      <c r="AD7" s="198">
        <v>0</v>
      </c>
      <c r="AE7" s="198">
        <v>46.97</v>
      </c>
      <c r="AF7" s="198">
        <v>0</v>
      </c>
      <c r="AG7" s="198">
        <v>0</v>
      </c>
      <c r="AH7" s="198">
        <v>0</v>
      </c>
      <c r="AI7" s="198">
        <v>19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2.08</v>
      </c>
      <c r="AB8" s="198">
        <v>0</v>
      </c>
      <c r="AC8" s="198">
        <v>0</v>
      </c>
      <c r="AD8" s="198">
        <v>0</v>
      </c>
      <c r="AE8" s="198">
        <v>46.97</v>
      </c>
      <c r="AF8" s="198">
        <v>0</v>
      </c>
      <c r="AG8" s="198">
        <v>0</v>
      </c>
      <c r="AH8" s="198">
        <v>0</v>
      </c>
      <c r="AI8" s="198">
        <v>19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2.08</v>
      </c>
      <c r="AB9" s="198">
        <v>0</v>
      </c>
      <c r="AC9" s="198">
        <v>0</v>
      </c>
      <c r="AD9" s="198">
        <v>0</v>
      </c>
      <c r="AE9" s="198">
        <v>46.97</v>
      </c>
      <c r="AF9" s="198">
        <v>0</v>
      </c>
      <c r="AG9" s="198">
        <v>0</v>
      </c>
      <c r="AH9" s="198">
        <v>0</v>
      </c>
      <c r="AI9" s="198">
        <v>19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2.08</v>
      </c>
      <c r="AB10" s="198">
        <v>0</v>
      </c>
      <c r="AC10" s="198">
        <v>0</v>
      </c>
      <c r="AD10" s="198">
        <v>0</v>
      </c>
      <c r="AE10" s="198">
        <v>46.97</v>
      </c>
      <c r="AF10" s="198">
        <v>0</v>
      </c>
      <c r="AG10" s="198">
        <v>0</v>
      </c>
      <c r="AH10" s="198">
        <v>0</v>
      </c>
      <c r="AI10" s="198">
        <v>19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2.08</v>
      </c>
      <c r="AB11" s="198">
        <v>0</v>
      </c>
      <c r="AC11" s="198">
        <v>0</v>
      </c>
      <c r="AD11" s="198">
        <v>0</v>
      </c>
      <c r="AE11" s="198">
        <v>47.58</v>
      </c>
      <c r="AF11" s="198">
        <v>0</v>
      </c>
      <c r="AG11" s="198">
        <v>0</v>
      </c>
      <c r="AH11" s="198">
        <v>0</v>
      </c>
      <c r="AI11" s="198">
        <v>19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2.08</v>
      </c>
      <c r="AB12" s="198">
        <v>0</v>
      </c>
      <c r="AC12" s="198">
        <v>0</v>
      </c>
      <c r="AD12" s="198">
        <v>0</v>
      </c>
      <c r="AE12" s="198">
        <v>47.58</v>
      </c>
      <c r="AF12" s="198">
        <v>0</v>
      </c>
      <c r="AG12" s="198">
        <v>0</v>
      </c>
      <c r="AH12" s="198">
        <v>0</v>
      </c>
      <c r="AI12" s="198">
        <v>19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2.08</v>
      </c>
      <c r="AB13" s="198">
        <v>0</v>
      </c>
      <c r="AC13" s="198">
        <v>0</v>
      </c>
      <c r="AD13" s="198">
        <v>0</v>
      </c>
      <c r="AE13" s="198">
        <v>47.58</v>
      </c>
      <c r="AF13" s="198">
        <v>0</v>
      </c>
      <c r="AG13" s="198">
        <v>0</v>
      </c>
      <c r="AH13" s="198">
        <v>0</v>
      </c>
      <c r="AI13" s="198">
        <v>19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2.08</v>
      </c>
      <c r="AB14" s="198">
        <v>0</v>
      </c>
      <c r="AC14" s="198">
        <v>0</v>
      </c>
      <c r="AD14" s="198">
        <v>0</v>
      </c>
      <c r="AE14" s="198">
        <v>47.58</v>
      </c>
      <c r="AF14" s="198">
        <v>0</v>
      </c>
      <c r="AG14" s="198">
        <v>0</v>
      </c>
      <c r="AH14" s="198">
        <v>0</v>
      </c>
      <c r="AI14" s="198">
        <v>19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2.08</v>
      </c>
      <c r="AB15" s="198">
        <v>0</v>
      </c>
      <c r="AC15" s="198">
        <v>0</v>
      </c>
      <c r="AD15" s="198">
        <v>0</v>
      </c>
      <c r="AE15" s="198">
        <v>47.58</v>
      </c>
      <c r="AF15" s="198">
        <v>0</v>
      </c>
      <c r="AG15" s="198">
        <v>0</v>
      </c>
      <c r="AH15" s="198">
        <v>0</v>
      </c>
      <c r="AI15" s="198">
        <v>19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2.08</v>
      </c>
      <c r="AB16" s="198">
        <v>0</v>
      </c>
      <c r="AC16" s="198">
        <v>0</v>
      </c>
      <c r="AD16" s="198">
        <v>0</v>
      </c>
      <c r="AE16" s="198">
        <v>47.58</v>
      </c>
      <c r="AF16" s="198">
        <v>0</v>
      </c>
      <c r="AG16" s="198">
        <v>0</v>
      </c>
      <c r="AH16" s="198">
        <v>0</v>
      </c>
      <c r="AI16" s="198">
        <v>19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2.08</v>
      </c>
      <c r="AB17" s="198">
        <v>0</v>
      </c>
      <c r="AC17" s="198">
        <v>0</v>
      </c>
      <c r="AD17" s="198">
        <v>0</v>
      </c>
      <c r="AE17" s="198">
        <v>47.58</v>
      </c>
      <c r="AF17" s="198">
        <v>0</v>
      </c>
      <c r="AG17" s="198">
        <v>0</v>
      </c>
      <c r="AH17" s="198">
        <v>0</v>
      </c>
      <c r="AI17" s="198">
        <v>19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2.08</v>
      </c>
      <c r="AB18" s="198">
        <v>0</v>
      </c>
      <c r="AC18" s="198">
        <v>0</v>
      </c>
      <c r="AD18" s="198">
        <v>0</v>
      </c>
      <c r="AE18" s="198">
        <v>47.58</v>
      </c>
      <c r="AF18" s="198">
        <v>0</v>
      </c>
      <c r="AG18" s="198">
        <v>0</v>
      </c>
      <c r="AH18" s="198">
        <v>0</v>
      </c>
      <c r="AI18" s="198">
        <v>19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2.08</v>
      </c>
      <c r="AB19" s="198">
        <v>0</v>
      </c>
      <c r="AC19" s="198">
        <v>0</v>
      </c>
      <c r="AD19" s="198">
        <v>0</v>
      </c>
      <c r="AE19" s="198">
        <v>47.58</v>
      </c>
      <c r="AF19" s="198">
        <v>0</v>
      </c>
      <c r="AG19" s="198">
        <v>0</v>
      </c>
      <c r="AH19" s="198">
        <v>0</v>
      </c>
      <c r="AI19" s="198">
        <v>19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2.08</v>
      </c>
      <c r="AB20" s="198">
        <v>0</v>
      </c>
      <c r="AC20" s="198">
        <v>0</v>
      </c>
      <c r="AD20" s="198">
        <v>0</v>
      </c>
      <c r="AE20" s="198">
        <v>47.58</v>
      </c>
      <c r="AF20" s="198">
        <v>0</v>
      </c>
      <c r="AG20" s="198">
        <v>0</v>
      </c>
      <c r="AH20" s="198">
        <v>0</v>
      </c>
      <c r="AI20" s="198">
        <v>19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2.08</v>
      </c>
      <c r="AB21" s="198">
        <v>0</v>
      </c>
      <c r="AC21" s="198">
        <v>0</v>
      </c>
      <c r="AD21" s="198">
        <v>0</v>
      </c>
      <c r="AE21" s="198">
        <v>47.58</v>
      </c>
      <c r="AF21" s="198">
        <v>0</v>
      </c>
      <c r="AG21" s="198">
        <v>0</v>
      </c>
      <c r="AH21" s="198">
        <v>0</v>
      </c>
      <c r="AI21" s="198">
        <v>19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2.08</v>
      </c>
      <c r="AB22" s="198">
        <v>0</v>
      </c>
      <c r="AC22" s="198">
        <v>0</v>
      </c>
      <c r="AD22" s="198">
        <v>0</v>
      </c>
      <c r="AE22" s="198">
        <v>47.58</v>
      </c>
      <c r="AF22" s="198">
        <v>0</v>
      </c>
      <c r="AG22" s="198">
        <v>0</v>
      </c>
      <c r="AH22" s="198">
        <v>0</v>
      </c>
      <c r="AI22" s="198">
        <v>19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2.08</v>
      </c>
      <c r="AB23" s="198">
        <v>0</v>
      </c>
      <c r="AC23" s="198">
        <v>0</v>
      </c>
      <c r="AD23" s="198">
        <v>0</v>
      </c>
      <c r="AE23" s="198">
        <v>46.97</v>
      </c>
      <c r="AF23" s="198">
        <v>0</v>
      </c>
      <c r="AG23" s="198">
        <v>0</v>
      </c>
      <c r="AH23" s="198">
        <v>0</v>
      </c>
      <c r="AI23" s="198">
        <v>19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2.08</v>
      </c>
      <c r="AB24" s="198">
        <v>0</v>
      </c>
      <c r="AC24" s="198">
        <v>0</v>
      </c>
      <c r="AD24" s="198">
        <v>0</v>
      </c>
      <c r="AE24" s="198">
        <v>46.97</v>
      </c>
      <c r="AF24" s="198">
        <v>0</v>
      </c>
      <c r="AG24" s="198">
        <v>0</v>
      </c>
      <c r="AH24" s="198">
        <v>0</v>
      </c>
      <c r="AI24" s="198">
        <v>19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2.08</v>
      </c>
      <c r="AB25" s="198">
        <v>0</v>
      </c>
      <c r="AC25" s="198">
        <v>0</v>
      </c>
      <c r="AD25" s="198">
        <v>0</v>
      </c>
      <c r="AE25" s="198">
        <v>46.97</v>
      </c>
      <c r="AF25" s="198">
        <v>0</v>
      </c>
      <c r="AG25" s="198">
        <v>0</v>
      </c>
      <c r="AH25" s="198">
        <v>0</v>
      </c>
      <c r="AI25" s="198">
        <v>19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2.08</v>
      </c>
      <c r="AB26" s="198">
        <v>0</v>
      </c>
      <c r="AC26" s="198">
        <v>0</v>
      </c>
      <c r="AD26" s="198">
        <v>0</v>
      </c>
      <c r="AE26" s="198">
        <v>46.97</v>
      </c>
      <c r="AF26" s="198">
        <v>0</v>
      </c>
      <c r="AG26" s="198">
        <v>0</v>
      </c>
      <c r="AH26" s="198">
        <v>0</v>
      </c>
      <c r="AI26" s="198">
        <v>19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2.08</v>
      </c>
      <c r="AB27" s="198">
        <v>0</v>
      </c>
      <c r="AC27" s="198">
        <v>0</v>
      </c>
      <c r="AD27" s="198">
        <v>0</v>
      </c>
      <c r="AE27" s="198">
        <v>46.97</v>
      </c>
      <c r="AF27" s="198">
        <v>0</v>
      </c>
      <c r="AG27" s="198">
        <v>0</v>
      </c>
      <c r="AH27" s="198">
        <v>0</v>
      </c>
      <c r="AI27" s="198">
        <v>19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2.08</v>
      </c>
      <c r="AB28" s="198">
        <v>0</v>
      </c>
      <c r="AC28" s="198">
        <v>0</v>
      </c>
      <c r="AD28" s="198">
        <v>0</v>
      </c>
      <c r="AE28" s="198">
        <v>46.37</v>
      </c>
      <c r="AF28" s="198">
        <v>0</v>
      </c>
      <c r="AG28" s="198">
        <v>0</v>
      </c>
      <c r="AH28" s="198">
        <v>0</v>
      </c>
      <c r="AI28" s="198">
        <v>19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2.08</v>
      </c>
      <c r="AB29" s="198">
        <v>0</v>
      </c>
      <c r="AC29" s="198">
        <v>0</v>
      </c>
      <c r="AD29" s="198">
        <v>0</v>
      </c>
      <c r="AE29" s="198">
        <v>46.37</v>
      </c>
      <c r="AF29" s="198">
        <v>0</v>
      </c>
      <c r="AG29" s="198">
        <v>0</v>
      </c>
      <c r="AH29" s="198">
        <v>0</v>
      </c>
      <c r="AI29" s="198">
        <v>19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2.08</v>
      </c>
      <c r="AB30" s="198">
        <v>0</v>
      </c>
      <c r="AC30" s="198">
        <v>0</v>
      </c>
      <c r="AD30" s="198">
        <v>0</v>
      </c>
      <c r="AE30" s="198">
        <v>46.37</v>
      </c>
      <c r="AF30" s="198">
        <v>0</v>
      </c>
      <c r="AG30" s="198">
        <v>0</v>
      </c>
      <c r="AH30" s="198">
        <v>0</v>
      </c>
      <c r="AI30" s="198">
        <v>19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2.08</v>
      </c>
      <c r="AB31" s="198">
        <v>0</v>
      </c>
      <c r="AC31" s="198">
        <v>0</v>
      </c>
      <c r="AD31" s="198">
        <v>0</v>
      </c>
      <c r="AE31" s="198">
        <v>46.37</v>
      </c>
      <c r="AF31" s="198">
        <v>0</v>
      </c>
      <c r="AG31" s="198">
        <v>0</v>
      </c>
      <c r="AH31" s="198">
        <v>0</v>
      </c>
      <c r="AI31" s="198">
        <v>19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2.08</v>
      </c>
      <c r="AB32" s="198">
        <v>0</v>
      </c>
      <c r="AC32" s="198">
        <v>0</v>
      </c>
      <c r="AD32" s="198">
        <v>0</v>
      </c>
      <c r="AE32" s="198">
        <v>46.37</v>
      </c>
      <c r="AF32" s="198">
        <v>0</v>
      </c>
      <c r="AG32" s="198">
        <v>0</v>
      </c>
      <c r="AH32" s="198">
        <v>0</v>
      </c>
      <c r="AI32" s="198">
        <v>19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2.08</v>
      </c>
      <c r="AB33" s="198">
        <v>0</v>
      </c>
      <c r="AC33" s="198">
        <v>0</v>
      </c>
      <c r="AD33" s="198">
        <v>0</v>
      </c>
      <c r="AE33" s="198">
        <v>46.37</v>
      </c>
      <c r="AF33" s="198">
        <v>0</v>
      </c>
      <c r="AG33" s="198">
        <v>0</v>
      </c>
      <c r="AH33" s="198">
        <v>0</v>
      </c>
      <c r="AI33" s="198">
        <v>19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2.08</v>
      </c>
      <c r="AB34" s="198">
        <v>0</v>
      </c>
      <c r="AC34" s="198">
        <v>0</v>
      </c>
      <c r="AD34" s="198">
        <v>0</v>
      </c>
      <c r="AE34" s="198">
        <v>46.37</v>
      </c>
      <c r="AF34" s="198">
        <v>0</v>
      </c>
      <c r="AG34" s="198">
        <v>0</v>
      </c>
      <c r="AH34" s="198">
        <v>0</v>
      </c>
      <c r="AI34" s="198">
        <v>19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2.08</v>
      </c>
      <c r="AB35" s="198">
        <v>0</v>
      </c>
      <c r="AC35" s="198">
        <v>0</v>
      </c>
      <c r="AD35" s="198">
        <v>0</v>
      </c>
      <c r="AE35" s="198">
        <v>46.37</v>
      </c>
      <c r="AF35" s="198">
        <v>0</v>
      </c>
      <c r="AG35" s="198">
        <v>0</v>
      </c>
      <c r="AH35" s="198">
        <v>0</v>
      </c>
      <c r="AI35" s="198">
        <v>19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2.08</v>
      </c>
      <c r="AB36" s="198">
        <v>0</v>
      </c>
      <c r="AC36" s="198">
        <v>0</v>
      </c>
      <c r="AD36" s="198">
        <v>0</v>
      </c>
      <c r="AE36" s="198">
        <v>46.37</v>
      </c>
      <c r="AF36" s="198">
        <v>0</v>
      </c>
      <c r="AG36" s="198">
        <v>0</v>
      </c>
      <c r="AH36" s="198">
        <v>0</v>
      </c>
      <c r="AI36" s="198">
        <v>19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2.08</v>
      </c>
      <c r="AB37" s="198">
        <v>0</v>
      </c>
      <c r="AC37" s="198">
        <v>0</v>
      </c>
      <c r="AD37" s="198">
        <v>0</v>
      </c>
      <c r="AE37" s="198">
        <v>46.37</v>
      </c>
      <c r="AF37" s="198">
        <v>0</v>
      </c>
      <c r="AG37" s="198">
        <v>0</v>
      </c>
      <c r="AH37" s="198">
        <v>0</v>
      </c>
      <c r="AI37" s="198">
        <v>19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2.08</v>
      </c>
      <c r="AB38" s="198">
        <v>0</v>
      </c>
      <c r="AC38" s="198">
        <v>0</v>
      </c>
      <c r="AD38" s="198">
        <v>0</v>
      </c>
      <c r="AE38" s="198">
        <v>46.37</v>
      </c>
      <c r="AF38" s="198">
        <v>0</v>
      </c>
      <c r="AG38" s="198">
        <v>0</v>
      </c>
      <c r="AH38" s="198">
        <v>0</v>
      </c>
      <c r="AI38" s="198">
        <v>19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2.08</v>
      </c>
      <c r="AB39" s="198">
        <v>0</v>
      </c>
      <c r="AC39" s="198">
        <v>0</v>
      </c>
      <c r="AD39" s="198">
        <v>0</v>
      </c>
      <c r="AE39" s="198">
        <v>46.37</v>
      </c>
      <c r="AF39" s="198">
        <v>0</v>
      </c>
      <c r="AG39" s="198">
        <v>0</v>
      </c>
      <c r="AH39" s="198">
        <v>0</v>
      </c>
      <c r="AI39" s="198">
        <v>19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2.08</v>
      </c>
      <c r="AB40" s="198">
        <v>0</v>
      </c>
      <c r="AC40" s="198">
        <v>0</v>
      </c>
      <c r="AD40" s="198">
        <v>0</v>
      </c>
      <c r="AE40" s="198">
        <v>46.37</v>
      </c>
      <c r="AF40" s="198">
        <v>0</v>
      </c>
      <c r="AG40" s="198">
        <v>0</v>
      </c>
      <c r="AH40" s="198">
        <v>0</v>
      </c>
      <c r="AI40" s="198">
        <v>19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2.08</v>
      </c>
      <c r="AB41" s="198">
        <v>0</v>
      </c>
      <c r="AC41" s="198">
        <v>0</v>
      </c>
      <c r="AD41" s="198">
        <v>0</v>
      </c>
      <c r="AE41" s="198">
        <v>46.37</v>
      </c>
      <c r="AF41" s="198">
        <v>0</v>
      </c>
      <c r="AG41" s="198">
        <v>0</v>
      </c>
      <c r="AH41" s="198">
        <v>0</v>
      </c>
      <c r="AI41" s="198">
        <v>19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2.08</v>
      </c>
      <c r="AB42" s="198">
        <v>0</v>
      </c>
      <c r="AC42" s="198">
        <v>0</v>
      </c>
      <c r="AD42" s="198">
        <v>0</v>
      </c>
      <c r="AE42" s="198">
        <v>46.37</v>
      </c>
      <c r="AF42" s="198">
        <v>0</v>
      </c>
      <c r="AG42" s="198">
        <v>0</v>
      </c>
      <c r="AH42" s="198">
        <v>0</v>
      </c>
      <c r="AI42" s="198">
        <v>16.78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2.08</v>
      </c>
      <c r="AB43" s="198">
        <v>0</v>
      </c>
      <c r="AC43" s="198">
        <v>0</v>
      </c>
      <c r="AD43" s="198">
        <v>0</v>
      </c>
      <c r="AE43" s="198">
        <v>46.37</v>
      </c>
      <c r="AF43" s="198">
        <v>0</v>
      </c>
      <c r="AG43" s="198">
        <v>0</v>
      </c>
      <c r="AH43" s="198">
        <v>0</v>
      </c>
      <c r="AI43" s="198">
        <v>19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2.08</v>
      </c>
      <c r="AB44" s="198">
        <v>0</v>
      </c>
      <c r="AC44" s="198">
        <v>0</v>
      </c>
      <c r="AD44" s="198">
        <v>0</v>
      </c>
      <c r="AE44" s="198">
        <v>46.37</v>
      </c>
      <c r="AF44" s="198">
        <v>0</v>
      </c>
      <c r="AG44" s="198">
        <v>0</v>
      </c>
      <c r="AH44" s="198">
        <v>0</v>
      </c>
      <c r="AI44" s="198">
        <v>19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2.08</v>
      </c>
      <c r="AB45" s="198">
        <v>0</v>
      </c>
      <c r="AC45" s="198">
        <v>0</v>
      </c>
      <c r="AD45" s="198">
        <v>0</v>
      </c>
      <c r="AE45" s="198">
        <v>46.37</v>
      </c>
      <c r="AF45" s="198">
        <v>0</v>
      </c>
      <c r="AG45" s="198">
        <v>0</v>
      </c>
      <c r="AH45" s="198">
        <v>0</v>
      </c>
      <c r="AI45" s="198">
        <v>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2.08</v>
      </c>
      <c r="AB46" s="198">
        <v>0</v>
      </c>
      <c r="AC46" s="198">
        <v>0</v>
      </c>
      <c r="AD46" s="198">
        <v>0</v>
      </c>
      <c r="AE46" s="198">
        <v>46.37</v>
      </c>
      <c r="AF46" s="198">
        <v>0</v>
      </c>
      <c r="AG46" s="198">
        <v>0</v>
      </c>
      <c r="AH46" s="198">
        <v>0</v>
      </c>
      <c r="AI46" s="198">
        <v>19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2.08</v>
      </c>
      <c r="AB47" s="198">
        <v>0</v>
      </c>
      <c r="AC47" s="198">
        <v>0</v>
      </c>
      <c r="AD47" s="198">
        <v>0</v>
      </c>
      <c r="AE47" s="198">
        <v>46.37</v>
      </c>
      <c r="AF47" s="198">
        <v>0</v>
      </c>
      <c r="AG47" s="198">
        <v>0</v>
      </c>
      <c r="AH47" s="198">
        <v>0</v>
      </c>
      <c r="AI47" s="198">
        <v>19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2.08</v>
      </c>
      <c r="AB48" s="198">
        <v>0</v>
      </c>
      <c r="AC48" s="198">
        <v>0</v>
      </c>
      <c r="AD48" s="198">
        <v>0</v>
      </c>
      <c r="AE48" s="198">
        <v>46.37</v>
      </c>
      <c r="AF48" s="198">
        <v>0</v>
      </c>
      <c r="AG48" s="198">
        <v>0</v>
      </c>
      <c r="AH48" s="198">
        <v>0</v>
      </c>
      <c r="AI48" s="198">
        <v>19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2.08</v>
      </c>
      <c r="AB49" s="198">
        <v>0</v>
      </c>
      <c r="AC49" s="198">
        <v>0</v>
      </c>
      <c r="AD49" s="198">
        <v>0</v>
      </c>
      <c r="AE49" s="198">
        <v>46.37</v>
      </c>
      <c r="AF49" s="198">
        <v>0</v>
      </c>
      <c r="AG49" s="198">
        <v>0</v>
      </c>
      <c r="AH49" s="198">
        <v>0</v>
      </c>
      <c r="AI49" s="198">
        <v>19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2.08</v>
      </c>
      <c r="AB50" s="198">
        <v>0</v>
      </c>
      <c r="AC50" s="198">
        <v>0</v>
      </c>
      <c r="AD50" s="198">
        <v>0</v>
      </c>
      <c r="AE50" s="198">
        <v>46.37</v>
      </c>
      <c r="AF50" s="198">
        <v>0</v>
      </c>
      <c r="AG50" s="198">
        <v>0</v>
      </c>
      <c r="AH50" s="198">
        <v>0</v>
      </c>
      <c r="AI50" s="198">
        <v>19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2.08</v>
      </c>
      <c r="AB51" s="198">
        <v>0</v>
      </c>
      <c r="AC51" s="198">
        <v>0</v>
      </c>
      <c r="AD51" s="198">
        <v>0</v>
      </c>
      <c r="AE51" s="198">
        <v>46.37</v>
      </c>
      <c r="AF51" s="198">
        <v>0</v>
      </c>
      <c r="AG51" s="198">
        <v>0</v>
      </c>
      <c r="AH51" s="198">
        <v>0</v>
      </c>
      <c r="AI51" s="198">
        <v>19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2.08</v>
      </c>
      <c r="AB52" s="198">
        <v>0</v>
      </c>
      <c r="AC52" s="198">
        <v>0</v>
      </c>
      <c r="AD52" s="198">
        <v>0</v>
      </c>
      <c r="AE52" s="198">
        <v>46.37</v>
      </c>
      <c r="AF52" s="198">
        <v>0</v>
      </c>
      <c r="AG52" s="198">
        <v>0</v>
      </c>
      <c r="AH52" s="198">
        <v>0</v>
      </c>
      <c r="AI52" s="198">
        <v>19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2.08</v>
      </c>
      <c r="AB53" s="198">
        <v>0</v>
      </c>
      <c r="AC53" s="198">
        <v>0</v>
      </c>
      <c r="AD53" s="198">
        <v>0</v>
      </c>
      <c r="AE53" s="198">
        <v>46.37</v>
      </c>
      <c r="AF53" s="198">
        <v>0</v>
      </c>
      <c r="AG53" s="198">
        <v>0</v>
      </c>
      <c r="AH53" s="198">
        <v>0</v>
      </c>
      <c r="AI53" s="198">
        <v>19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2.08</v>
      </c>
      <c r="AB54" s="198">
        <v>0</v>
      </c>
      <c r="AC54" s="198">
        <v>0</v>
      </c>
      <c r="AD54" s="198">
        <v>0</v>
      </c>
      <c r="AE54" s="198">
        <v>46.37</v>
      </c>
      <c r="AF54" s="198">
        <v>0</v>
      </c>
      <c r="AG54" s="198">
        <v>0</v>
      </c>
      <c r="AH54" s="198">
        <v>0</v>
      </c>
      <c r="AI54" s="198">
        <v>19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2.08</v>
      </c>
      <c r="AB55" s="198">
        <v>0</v>
      </c>
      <c r="AC55" s="198">
        <v>0</v>
      </c>
      <c r="AD55" s="198">
        <v>0</v>
      </c>
      <c r="AE55" s="198">
        <v>46.37</v>
      </c>
      <c r="AF55" s="198">
        <v>0</v>
      </c>
      <c r="AG55" s="198">
        <v>0</v>
      </c>
      <c r="AH55" s="198">
        <v>0</v>
      </c>
      <c r="AI55" s="198">
        <v>19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2.08</v>
      </c>
      <c r="AB56" s="198">
        <v>0</v>
      </c>
      <c r="AC56" s="198">
        <v>0</v>
      </c>
      <c r="AD56" s="198">
        <v>0</v>
      </c>
      <c r="AE56" s="198">
        <v>46.37</v>
      </c>
      <c r="AF56" s="198">
        <v>0</v>
      </c>
      <c r="AG56" s="198">
        <v>0</v>
      </c>
      <c r="AH56" s="198">
        <v>0</v>
      </c>
      <c r="AI56" s="198">
        <v>19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2.08</v>
      </c>
      <c r="AB57" s="198">
        <v>0</v>
      </c>
      <c r="AC57" s="198">
        <v>0</v>
      </c>
      <c r="AD57" s="198">
        <v>0</v>
      </c>
      <c r="AE57" s="198">
        <v>45.47</v>
      </c>
      <c r="AF57" s="198">
        <v>0</v>
      </c>
      <c r="AG57" s="198">
        <v>0</v>
      </c>
      <c r="AH57" s="198">
        <v>0</v>
      </c>
      <c r="AI57" s="198">
        <v>19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2.08</v>
      </c>
      <c r="AB58" s="198">
        <v>0</v>
      </c>
      <c r="AC58" s="198">
        <v>0</v>
      </c>
      <c r="AD58" s="198">
        <v>0</v>
      </c>
      <c r="AE58" s="198">
        <v>45.47</v>
      </c>
      <c r="AF58" s="198">
        <v>0</v>
      </c>
      <c r="AG58" s="198">
        <v>0</v>
      </c>
      <c r="AH58" s="198">
        <v>0</v>
      </c>
      <c r="AI58" s="198">
        <v>19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2.08</v>
      </c>
      <c r="AB59" s="198">
        <v>0</v>
      </c>
      <c r="AC59" s="198">
        <v>0</v>
      </c>
      <c r="AD59" s="198">
        <v>0</v>
      </c>
      <c r="AE59" s="198">
        <v>45.47</v>
      </c>
      <c r="AF59" s="198">
        <v>0</v>
      </c>
      <c r="AG59" s="198">
        <v>0</v>
      </c>
      <c r="AH59" s="198">
        <v>0</v>
      </c>
      <c r="AI59" s="198">
        <v>19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2.08</v>
      </c>
      <c r="AB60" s="198">
        <v>0</v>
      </c>
      <c r="AC60" s="198">
        <v>0</v>
      </c>
      <c r="AD60" s="198">
        <v>0</v>
      </c>
      <c r="AE60" s="198">
        <v>45.47</v>
      </c>
      <c r="AF60" s="198">
        <v>0</v>
      </c>
      <c r="AG60" s="198">
        <v>0</v>
      </c>
      <c r="AH60" s="198">
        <v>0</v>
      </c>
      <c r="AI60" s="198">
        <v>19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2.08</v>
      </c>
      <c r="AB61" s="198">
        <v>0</v>
      </c>
      <c r="AC61" s="198">
        <v>0</v>
      </c>
      <c r="AD61" s="198">
        <v>0</v>
      </c>
      <c r="AE61" s="198">
        <v>45.47</v>
      </c>
      <c r="AF61" s="198">
        <v>0</v>
      </c>
      <c r="AG61" s="198">
        <v>0</v>
      </c>
      <c r="AH61" s="198">
        <v>0</v>
      </c>
      <c r="AI61" s="198">
        <v>19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2.08</v>
      </c>
      <c r="AB62" s="198">
        <v>0</v>
      </c>
      <c r="AC62" s="198">
        <v>0</v>
      </c>
      <c r="AD62" s="198">
        <v>0</v>
      </c>
      <c r="AE62" s="198">
        <v>45.47</v>
      </c>
      <c r="AF62" s="198">
        <v>0</v>
      </c>
      <c r="AG62" s="198">
        <v>0</v>
      </c>
      <c r="AH62" s="198">
        <v>0</v>
      </c>
      <c r="AI62" s="198">
        <v>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2.08</v>
      </c>
      <c r="AB63" s="198">
        <v>0</v>
      </c>
      <c r="AC63" s="198">
        <v>0</v>
      </c>
      <c r="AD63" s="198">
        <v>0</v>
      </c>
      <c r="AE63" s="198">
        <v>45.47</v>
      </c>
      <c r="AF63" s="198">
        <v>0</v>
      </c>
      <c r="AG63" s="198">
        <v>0</v>
      </c>
      <c r="AH63" s="198">
        <v>0</v>
      </c>
      <c r="AI63" s="198">
        <v>19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2.08</v>
      </c>
      <c r="AB64" s="198">
        <v>0</v>
      </c>
      <c r="AC64" s="198">
        <v>0</v>
      </c>
      <c r="AD64" s="198">
        <v>0</v>
      </c>
      <c r="AE64" s="198">
        <v>45.47</v>
      </c>
      <c r="AF64" s="198">
        <v>0</v>
      </c>
      <c r="AG64" s="198">
        <v>0</v>
      </c>
      <c r="AH64" s="198">
        <v>0</v>
      </c>
      <c r="AI64" s="198">
        <v>19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2.08</v>
      </c>
      <c r="AB65" s="198">
        <v>0</v>
      </c>
      <c r="AC65" s="198">
        <v>0</v>
      </c>
      <c r="AD65" s="198">
        <v>0</v>
      </c>
      <c r="AE65" s="198">
        <v>45.47</v>
      </c>
      <c r="AF65" s="198">
        <v>0</v>
      </c>
      <c r="AG65" s="198">
        <v>0</v>
      </c>
      <c r="AH65" s="198">
        <v>0</v>
      </c>
      <c r="AI65" s="198">
        <v>19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2.08</v>
      </c>
      <c r="AB66" s="198">
        <v>0</v>
      </c>
      <c r="AC66" s="198">
        <v>0</v>
      </c>
      <c r="AD66" s="198">
        <v>0</v>
      </c>
      <c r="AE66" s="198">
        <v>45.47</v>
      </c>
      <c r="AF66" s="198">
        <v>0</v>
      </c>
      <c r="AG66" s="198">
        <v>0</v>
      </c>
      <c r="AH66" s="198">
        <v>0</v>
      </c>
      <c r="AI66" s="198">
        <v>19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2.08</v>
      </c>
      <c r="AB67" s="198">
        <v>0</v>
      </c>
      <c r="AC67" s="198">
        <v>0</v>
      </c>
      <c r="AD67" s="198">
        <v>0</v>
      </c>
      <c r="AE67" s="198">
        <v>45.47</v>
      </c>
      <c r="AF67" s="198">
        <v>0</v>
      </c>
      <c r="AG67" s="198">
        <v>0</v>
      </c>
      <c r="AH67" s="198">
        <v>0</v>
      </c>
      <c r="AI67" s="198">
        <v>19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2.08</v>
      </c>
      <c r="AB68" s="198">
        <v>0</v>
      </c>
      <c r="AC68" s="198">
        <v>0</v>
      </c>
      <c r="AD68" s="198">
        <v>0</v>
      </c>
      <c r="AE68" s="198">
        <v>45.47</v>
      </c>
      <c r="AF68" s="198">
        <v>0</v>
      </c>
      <c r="AG68" s="198">
        <v>0</v>
      </c>
      <c r="AH68" s="198">
        <v>0</v>
      </c>
      <c r="AI68" s="198">
        <v>19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2.08</v>
      </c>
      <c r="AB69" s="198">
        <v>0</v>
      </c>
      <c r="AC69" s="198">
        <v>0</v>
      </c>
      <c r="AD69" s="198">
        <v>0</v>
      </c>
      <c r="AE69" s="198">
        <v>45.47</v>
      </c>
      <c r="AF69" s="198">
        <v>0</v>
      </c>
      <c r="AG69" s="198">
        <v>0</v>
      </c>
      <c r="AH69" s="198">
        <v>0</v>
      </c>
      <c r="AI69" s="198">
        <v>19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2.08</v>
      </c>
      <c r="AB70" s="198">
        <v>0</v>
      </c>
      <c r="AC70" s="198">
        <v>0</v>
      </c>
      <c r="AD70" s="198">
        <v>0</v>
      </c>
      <c r="AE70" s="198">
        <v>45.47</v>
      </c>
      <c r="AF70" s="198">
        <v>0</v>
      </c>
      <c r="AG70" s="198">
        <v>0</v>
      </c>
      <c r="AH70" s="198">
        <v>0</v>
      </c>
      <c r="AI70" s="198">
        <v>19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2.08</v>
      </c>
      <c r="AB71" s="198">
        <v>0</v>
      </c>
      <c r="AC71" s="198">
        <v>0</v>
      </c>
      <c r="AD71" s="198">
        <v>0</v>
      </c>
      <c r="AE71" s="198">
        <v>45.47</v>
      </c>
      <c r="AF71" s="198">
        <v>0</v>
      </c>
      <c r="AG71" s="198">
        <v>0</v>
      </c>
      <c r="AH71" s="198">
        <v>0</v>
      </c>
      <c r="AI71" s="198">
        <v>19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2.08</v>
      </c>
      <c r="AB72" s="198">
        <v>0</v>
      </c>
      <c r="AC72" s="198">
        <v>0</v>
      </c>
      <c r="AD72" s="198">
        <v>0</v>
      </c>
      <c r="AE72" s="198">
        <v>45.47</v>
      </c>
      <c r="AF72" s="198">
        <v>0</v>
      </c>
      <c r="AG72" s="198">
        <v>0</v>
      </c>
      <c r="AH72" s="198">
        <v>0</v>
      </c>
      <c r="AI72" s="198">
        <v>19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2.08</v>
      </c>
      <c r="AB73" s="198">
        <v>0</v>
      </c>
      <c r="AC73" s="198">
        <v>0</v>
      </c>
      <c r="AD73" s="198">
        <v>0</v>
      </c>
      <c r="AE73" s="198">
        <v>45.47</v>
      </c>
      <c r="AF73" s="198">
        <v>0</v>
      </c>
      <c r="AG73" s="198">
        <v>0</v>
      </c>
      <c r="AH73" s="198">
        <v>0</v>
      </c>
      <c r="AI73" s="198">
        <v>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2.08</v>
      </c>
      <c r="AB74" s="198">
        <v>0</v>
      </c>
      <c r="AC74" s="198">
        <v>0</v>
      </c>
      <c r="AD74" s="198">
        <v>0</v>
      </c>
      <c r="AE74" s="198">
        <v>45.47</v>
      </c>
      <c r="AF74" s="198">
        <v>0</v>
      </c>
      <c r="AG74" s="198">
        <v>0</v>
      </c>
      <c r="AH74" s="198">
        <v>0</v>
      </c>
      <c r="AI74" s="198">
        <v>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2.08</v>
      </c>
      <c r="AB75" s="198">
        <v>0</v>
      </c>
      <c r="AC75" s="198">
        <v>0</v>
      </c>
      <c r="AD75" s="198">
        <v>0</v>
      </c>
      <c r="AE75" s="198">
        <v>45.47</v>
      </c>
      <c r="AF75" s="198">
        <v>0</v>
      </c>
      <c r="AG75" s="198">
        <v>0</v>
      </c>
      <c r="AH75" s="198">
        <v>0</v>
      </c>
      <c r="AI75" s="198">
        <v>19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2.08</v>
      </c>
      <c r="AB76" s="198">
        <v>0</v>
      </c>
      <c r="AC76" s="198">
        <v>0</v>
      </c>
      <c r="AD76" s="198">
        <v>0</v>
      </c>
      <c r="AE76" s="198">
        <v>45.47</v>
      </c>
      <c r="AF76" s="198">
        <v>0</v>
      </c>
      <c r="AG76" s="198">
        <v>0</v>
      </c>
      <c r="AH76" s="198">
        <v>0</v>
      </c>
      <c r="AI76" s="198">
        <v>19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2.08</v>
      </c>
      <c r="AB77" s="198">
        <v>0</v>
      </c>
      <c r="AC77" s="198">
        <v>0</v>
      </c>
      <c r="AD77" s="198">
        <v>0</v>
      </c>
      <c r="AE77" s="198">
        <v>45.47</v>
      </c>
      <c r="AF77" s="198">
        <v>0</v>
      </c>
      <c r="AG77" s="198">
        <v>0</v>
      </c>
      <c r="AH77" s="198">
        <v>0</v>
      </c>
      <c r="AI77" s="198">
        <v>19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2.08</v>
      </c>
      <c r="AB78" s="198">
        <v>0</v>
      </c>
      <c r="AC78" s="198">
        <v>0</v>
      </c>
      <c r="AD78" s="198">
        <v>0</v>
      </c>
      <c r="AE78" s="198">
        <v>45.47</v>
      </c>
      <c r="AF78" s="198">
        <v>0</v>
      </c>
      <c r="AG78" s="198">
        <v>0</v>
      </c>
      <c r="AH78" s="198">
        <v>0</v>
      </c>
      <c r="AI78" s="198">
        <v>19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2.08</v>
      </c>
      <c r="AB79" s="198">
        <v>0</v>
      </c>
      <c r="AC79" s="198">
        <v>0</v>
      </c>
      <c r="AD79" s="198">
        <v>0</v>
      </c>
      <c r="AE79" s="198">
        <v>45.47</v>
      </c>
      <c r="AF79" s="198">
        <v>0</v>
      </c>
      <c r="AG79" s="198">
        <v>0</v>
      </c>
      <c r="AH79" s="198">
        <v>0</v>
      </c>
      <c r="AI79" s="198">
        <v>19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2.08</v>
      </c>
      <c r="AB80" s="198">
        <v>0</v>
      </c>
      <c r="AC80" s="198">
        <v>0</v>
      </c>
      <c r="AD80" s="198">
        <v>0</v>
      </c>
      <c r="AE80" s="198">
        <v>45.77</v>
      </c>
      <c r="AF80" s="198">
        <v>0</v>
      </c>
      <c r="AG80" s="198">
        <v>0</v>
      </c>
      <c r="AH80" s="198">
        <v>0</v>
      </c>
      <c r="AI80" s="198">
        <v>19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2.08</v>
      </c>
      <c r="AB81" s="198">
        <v>0</v>
      </c>
      <c r="AC81" s="198">
        <v>0</v>
      </c>
      <c r="AD81" s="198">
        <v>0</v>
      </c>
      <c r="AE81" s="198">
        <v>45.77</v>
      </c>
      <c r="AF81" s="198">
        <v>0</v>
      </c>
      <c r="AG81" s="198">
        <v>0</v>
      </c>
      <c r="AH81" s="198">
        <v>0</v>
      </c>
      <c r="AI81" s="198">
        <v>19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2.08</v>
      </c>
      <c r="AB82" s="198">
        <v>0</v>
      </c>
      <c r="AC82" s="198">
        <v>0</v>
      </c>
      <c r="AD82" s="198">
        <v>0</v>
      </c>
      <c r="AE82" s="198">
        <v>45.77</v>
      </c>
      <c r="AF82" s="198">
        <v>0</v>
      </c>
      <c r="AG82" s="198">
        <v>0</v>
      </c>
      <c r="AH82" s="198">
        <v>0</v>
      </c>
      <c r="AI82" s="198">
        <v>19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2.08</v>
      </c>
      <c r="AB83" s="198">
        <v>0</v>
      </c>
      <c r="AC83" s="198">
        <v>0</v>
      </c>
      <c r="AD83" s="198">
        <v>0</v>
      </c>
      <c r="AE83" s="198">
        <v>46.07</v>
      </c>
      <c r="AF83" s="198">
        <v>0</v>
      </c>
      <c r="AG83" s="198">
        <v>0</v>
      </c>
      <c r="AH83" s="198">
        <v>0</v>
      </c>
      <c r="AI83" s="198">
        <v>19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2.08</v>
      </c>
      <c r="AB84" s="198">
        <v>0</v>
      </c>
      <c r="AC84" s="198">
        <v>0</v>
      </c>
      <c r="AD84" s="198">
        <v>0</v>
      </c>
      <c r="AE84" s="198">
        <v>46.07</v>
      </c>
      <c r="AF84" s="198">
        <v>0</v>
      </c>
      <c r="AG84" s="198">
        <v>0</v>
      </c>
      <c r="AH84" s="198">
        <v>0</v>
      </c>
      <c r="AI84" s="198">
        <v>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2.08</v>
      </c>
      <c r="AB85" s="198">
        <v>0</v>
      </c>
      <c r="AC85" s="198">
        <v>0</v>
      </c>
      <c r="AD85" s="198">
        <v>0</v>
      </c>
      <c r="AE85" s="198">
        <v>46.07</v>
      </c>
      <c r="AF85" s="198">
        <v>0</v>
      </c>
      <c r="AG85" s="198">
        <v>0</v>
      </c>
      <c r="AH85" s="198">
        <v>0</v>
      </c>
      <c r="AI85" s="198">
        <v>19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2.08</v>
      </c>
      <c r="AB86" s="198">
        <v>0</v>
      </c>
      <c r="AC86" s="198">
        <v>0</v>
      </c>
      <c r="AD86" s="198">
        <v>0</v>
      </c>
      <c r="AE86" s="198">
        <v>46.07</v>
      </c>
      <c r="AF86" s="198">
        <v>0</v>
      </c>
      <c r="AG86" s="198">
        <v>0</v>
      </c>
      <c r="AH86" s="198">
        <v>0</v>
      </c>
      <c r="AI86" s="198">
        <v>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2.08</v>
      </c>
      <c r="AB87" s="198">
        <v>0</v>
      </c>
      <c r="AC87" s="198">
        <v>0</v>
      </c>
      <c r="AD87" s="198">
        <v>0</v>
      </c>
      <c r="AE87" s="198">
        <v>46.07</v>
      </c>
      <c r="AF87" s="198">
        <v>0</v>
      </c>
      <c r="AG87" s="198">
        <v>0</v>
      </c>
      <c r="AH87" s="198">
        <v>0</v>
      </c>
      <c r="AI87" s="198">
        <v>19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2.08</v>
      </c>
      <c r="AB88" s="198">
        <v>0</v>
      </c>
      <c r="AC88" s="198">
        <v>0</v>
      </c>
      <c r="AD88" s="198">
        <v>0</v>
      </c>
      <c r="AE88" s="198">
        <v>46.07</v>
      </c>
      <c r="AF88" s="198">
        <v>0</v>
      </c>
      <c r="AG88" s="198">
        <v>0</v>
      </c>
      <c r="AH88" s="198">
        <v>0</v>
      </c>
      <c r="AI88" s="198">
        <v>19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2.08</v>
      </c>
      <c r="AB89" s="198">
        <v>0</v>
      </c>
      <c r="AC89" s="198">
        <v>0</v>
      </c>
      <c r="AD89" s="198">
        <v>0</v>
      </c>
      <c r="AE89" s="198">
        <v>46.07</v>
      </c>
      <c r="AF89" s="198">
        <v>0</v>
      </c>
      <c r="AG89" s="198">
        <v>0</v>
      </c>
      <c r="AH89" s="198">
        <v>0</v>
      </c>
      <c r="AI89" s="198">
        <v>19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2.08</v>
      </c>
      <c r="AB90" s="198">
        <v>0</v>
      </c>
      <c r="AC90" s="198">
        <v>0</v>
      </c>
      <c r="AD90" s="198">
        <v>0</v>
      </c>
      <c r="AE90" s="198">
        <v>46.07</v>
      </c>
      <c r="AF90" s="198">
        <v>0</v>
      </c>
      <c r="AG90" s="198">
        <v>0</v>
      </c>
      <c r="AH90" s="198">
        <v>0</v>
      </c>
      <c r="AI90" s="198">
        <v>19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2.08</v>
      </c>
      <c r="AB91" s="198">
        <v>0</v>
      </c>
      <c r="AC91" s="198">
        <v>0</v>
      </c>
      <c r="AD91" s="198">
        <v>0</v>
      </c>
      <c r="AE91" s="198">
        <v>46.67</v>
      </c>
      <c r="AF91" s="198">
        <v>0</v>
      </c>
      <c r="AG91" s="198">
        <v>0</v>
      </c>
      <c r="AH91" s="198">
        <v>0</v>
      </c>
      <c r="AI91" s="198">
        <v>19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2.08</v>
      </c>
      <c r="AB92" s="198">
        <v>0</v>
      </c>
      <c r="AC92" s="198">
        <v>0</v>
      </c>
      <c r="AD92" s="198">
        <v>0</v>
      </c>
      <c r="AE92" s="198">
        <v>46.67</v>
      </c>
      <c r="AF92" s="198">
        <v>0</v>
      </c>
      <c r="AG92" s="198">
        <v>0</v>
      </c>
      <c r="AH92" s="198">
        <v>0</v>
      </c>
      <c r="AI92" s="198">
        <v>19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2.08</v>
      </c>
      <c r="AB93" s="198">
        <v>0</v>
      </c>
      <c r="AC93" s="198">
        <v>0</v>
      </c>
      <c r="AD93" s="198">
        <v>0</v>
      </c>
      <c r="AE93" s="198">
        <v>46.67</v>
      </c>
      <c r="AF93" s="198">
        <v>0</v>
      </c>
      <c r="AG93" s="198">
        <v>0</v>
      </c>
      <c r="AH93" s="198">
        <v>0</v>
      </c>
      <c r="AI93" s="198">
        <v>19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2.08</v>
      </c>
      <c r="AB94" s="198">
        <v>0</v>
      </c>
      <c r="AC94" s="198">
        <v>0</v>
      </c>
      <c r="AD94" s="198">
        <v>0</v>
      </c>
      <c r="AE94" s="198">
        <v>46.67</v>
      </c>
      <c r="AF94" s="198">
        <v>0</v>
      </c>
      <c r="AG94" s="198">
        <v>0</v>
      </c>
      <c r="AH94" s="198">
        <v>0</v>
      </c>
      <c r="AI94" s="198">
        <v>19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2.08</v>
      </c>
      <c r="AB95" s="198">
        <v>0</v>
      </c>
      <c r="AC95" s="198">
        <v>0</v>
      </c>
      <c r="AD95" s="198">
        <v>0</v>
      </c>
      <c r="AE95" s="198">
        <v>46.67</v>
      </c>
      <c r="AF95" s="198">
        <v>0</v>
      </c>
      <c r="AG95" s="198">
        <v>0</v>
      </c>
      <c r="AH95" s="198">
        <v>0</v>
      </c>
      <c r="AI95" s="198">
        <v>19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2.08</v>
      </c>
      <c r="AB96" s="198">
        <v>0</v>
      </c>
      <c r="AC96" s="198">
        <v>0</v>
      </c>
      <c r="AD96" s="198">
        <v>0</v>
      </c>
      <c r="AE96" s="198">
        <v>46.67</v>
      </c>
      <c r="AF96" s="198">
        <v>0</v>
      </c>
      <c r="AG96" s="198">
        <v>0</v>
      </c>
      <c r="AH96" s="198">
        <v>0</v>
      </c>
      <c r="AI96" s="198">
        <v>19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2.08</v>
      </c>
      <c r="AB97" s="198">
        <v>0</v>
      </c>
      <c r="AC97" s="198">
        <v>0</v>
      </c>
      <c r="AD97" s="198">
        <v>0</v>
      </c>
      <c r="AE97" s="198">
        <v>46.67</v>
      </c>
      <c r="AF97" s="198">
        <v>0</v>
      </c>
      <c r="AG97" s="198">
        <v>0</v>
      </c>
      <c r="AH97" s="198">
        <v>0</v>
      </c>
      <c r="AI97" s="198">
        <v>19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2.08</v>
      </c>
      <c r="AB98" s="198">
        <v>0</v>
      </c>
      <c r="AC98" s="198">
        <v>0</v>
      </c>
      <c r="AD98" s="198">
        <v>0</v>
      </c>
      <c r="AE98" s="198">
        <v>46.67</v>
      </c>
      <c r="AF98" s="198">
        <v>0</v>
      </c>
      <c r="AG98" s="198">
        <v>0</v>
      </c>
      <c r="AH98" s="198">
        <v>0</v>
      </c>
      <c r="AI98" s="198">
        <v>19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1.1128349999999987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0.45544499999999999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9.48</v>
      </c>
      <c r="AF3" s="198">
        <v>0</v>
      </c>
      <c r="AG3" s="198">
        <v>0</v>
      </c>
      <c r="AH3" s="198">
        <v>0</v>
      </c>
      <c r="AI3" s="198">
        <v>5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9.48</v>
      </c>
      <c r="AF4" s="198">
        <v>0</v>
      </c>
      <c r="AG4" s="198">
        <v>0</v>
      </c>
      <c r="AH4" s="198">
        <v>0</v>
      </c>
      <c r="AI4" s="198">
        <v>5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9.48</v>
      </c>
      <c r="AF5" s="198">
        <v>0</v>
      </c>
      <c r="AG5" s="198">
        <v>0</v>
      </c>
      <c r="AH5" s="198">
        <v>0</v>
      </c>
      <c r="AI5" s="198">
        <v>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9.48</v>
      </c>
      <c r="AF6" s="198">
        <v>0</v>
      </c>
      <c r="AG6" s="198">
        <v>0</v>
      </c>
      <c r="AH6" s="198">
        <v>0</v>
      </c>
      <c r="AI6" s="198">
        <v>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9.48</v>
      </c>
      <c r="AF7" s="198">
        <v>0</v>
      </c>
      <c r="AG7" s="198">
        <v>0</v>
      </c>
      <c r="AH7" s="198">
        <v>0</v>
      </c>
      <c r="AI7" s="198">
        <v>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9.48</v>
      </c>
      <c r="AF8" s="198">
        <v>0</v>
      </c>
      <c r="AG8" s="198">
        <v>0</v>
      </c>
      <c r="AH8" s="198">
        <v>0</v>
      </c>
      <c r="AI8" s="198">
        <v>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9.48</v>
      </c>
      <c r="AF9" s="198">
        <v>0</v>
      </c>
      <c r="AG9" s="198">
        <v>0</v>
      </c>
      <c r="AH9" s="198">
        <v>0</v>
      </c>
      <c r="AI9" s="198">
        <v>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9.48</v>
      </c>
      <c r="AF10" s="198">
        <v>0</v>
      </c>
      <c r="AG10" s="198">
        <v>0</v>
      </c>
      <c r="AH10" s="198">
        <v>0</v>
      </c>
      <c r="AI10" s="198">
        <v>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9.6</v>
      </c>
      <c r="AF11" s="198">
        <v>0</v>
      </c>
      <c r="AG11" s="198">
        <v>0</v>
      </c>
      <c r="AH11" s="198">
        <v>0</v>
      </c>
      <c r="AI11" s="198">
        <v>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9.6</v>
      </c>
      <c r="AF12" s="198">
        <v>0</v>
      </c>
      <c r="AG12" s="198">
        <v>0</v>
      </c>
      <c r="AH12" s="198">
        <v>0</v>
      </c>
      <c r="AI12" s="198">
        <v>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9.6</v>
      </c>
      <c r="AF13" s="198">
        <v>0</v>
      </c>
      <c r="AG13" s="198">
        <v>0</v>
      </c>
      <c r="AH13" s="198">
        <v>0</v>
      </c>
      <c r="AI13" s="198">
        <v>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9.6</v>
      </c>
      <c r="AF14" s="198">
        <v>0</v>
      </c>
      <c r="AG14" s="198">
        <v>0</v>
      </c>
      <c r="AH14" s="198">
        <v>0</v>
      </c>
      <c r="AI14" s="198">
        <v>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9.6</v>
      </c>
      <c r="AF15" s="198">
        <v>0</v>
      </c>
      <c r="AG15" s="198">
        <v>0</v>
      </c>
      <c r="AH15" s="198">
        <v>0</v>
      </c>
      <c r="AI15" s="198">
        <v>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9.6</v>
      </c>
      <c r="AF16" s="198">
        <v>0</v>
      </c>
      <c r="AG16" s="198">
        <v>0</v>
      </c>
      <c r="AH16" s="198">
        <v>0</v>
      </c>
      <c r="AI16" s="198">
        <v>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9.6</v>
      </c>
      <c r="AF17" s="198">
        <v>0</v>
      </c>
      <c r="AG17" s="198">
        <v>0</v>
      </c>
      <c r="AH17" s="198">
        <v>0</v>
      </c>
      <c r="AI17" s="198">
        <v>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9.6</v>
      </c>
      <c r="AF18" s="198">
        <v>0</v>
      </c>
      <c r="AG18" s="198">
        <v>0</v>
      </c>
      <c r="AH18" s="198">
        <v>0</v>
      </c>
      <c r="AI18" s="198">
        <v>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9.6</v>
      </c>
      <c r="AF19" s="198">
        <v>0</v>
      </c>
      <c r="AG19" s="198">
        <v>0</v>
      </c>
      <c r="AH19" s="198">
        <v>0</v>
      </c>
      <c r="AI19" s="198">
        <v>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9.6</v>
      </c>
      <c r="AF20" s="198">
        <v>0</v>
      </c>
      <c r="AG20" s="198">
        <v>0</v>
      </c>
      <c r="AH20" s="198">
        <v>0</v>
      </c>
      <c r="AI20" s="198">
        <v>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9.6</v>
      </c>
      <c r="AF21" s="198">
        <v>0</v>
      </c>
      <c r="AG21" s="198">
        <v>0</v>
      </c>
      <c r="AH21" s="198">
        <v>0</v>
      </c>
      <c r="AI21" s="198">
        <v>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9.6</v>
      </c>
      <c r="AF22" s="198">
        <v>0</v>
      </c>
      <c r="AG22" s="198">
        <v>0</v>
      </c>
      <c r="AH22" s="198">
        <v>0</v>
      </c>
      <c r="AI22" s="198">
        <v>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9.48</v>
      </c>
      <c r="AF23" s="198">
        <v>0</v>
      </c>
      <c r="AG23" s="198">
        <v>0</v>
      </c>
      <c r="AH23" s="198">
        <v>0</v>
      </c>
      <c r="AI23" s="198">
        <v>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9.48</v>
      </c>
      <c r="AF24" s="198">
        <v>0</v>
      </c>
      <c r="AG24" s="198">
        <v>0</v>
      </c>
      <c r="AH24" s="198">
        <v>0</v>
      </c>
      <c r="AI24" s="198">
        <v>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9.48</v>
      </c>
      <c r="AF25" s="198">
        <v>0</v>
      </c>
      <c r="AG25" s="198">
        <v>0</v>
      </c>
      <c r="AH25" s="198">
        <v>0</v>
      </c>
      <c r="AI25" s="198">
        <v>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9.48</v>
      </c>
      <c r="AF26" s="198">
        <v>0</v>
      </c>
      <c r="AG26" s="198">
        <v>0</v>
      </c>
      <c r="AH26" s="198">
        <v>0</v>
      </c>
      <c r="AI26" s="198">
        <v>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9.48</v>
      </c>
      <c r="AF27" s="198">
        <v>0</v>
      </c>
      <c r="AG27" s="198">
        <v>0</v>
      </c>
      <c r="AH27" s="198">
        <v>0</v>
      </c>
      <c r="AI27" s="198">
        <v>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9.36</v>
      </c>
      <c r="AF28" s="198">
        <v>0</v>
      </c>
      <c r="AG28" s="198">
        <v>0</v>
      </c>
      <c r="AH28" s="198">
        <v>0</v>
      </c>
      <c r="AI28" s="198">
        <v>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9.36</v>
      </c>
      <c r="AF29" s="198">
        <v>0</v>
      </c>
      <c r="AG29" s="198">
        <v>0</v>
      </c>
      <c r="AH29" s="198">
        <v>0</v>
      </c>
      <c r="AI29" s="198">
        <v>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9.36</v>
      </c>
      <c r="AF30" s="198">
        <v>0</v>
      </c>
      <c r="AG30" s="198">
        <v>0</v>
      </c>
      <c r="AH30" s="198">
        <v>0</v>
      </c>
      <c r="AI30" s="198">
        <v>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9.36</v>
      </c>
      <c r="AF31" s="198">
        <v>0</v>
      </c>
      <c r="AG31" s="198">
        <v>0</v>
      </c>
      <c r="AH31" s="198">
        <v>0</v>
      </c>
      <c r="AI31" s="198">
        <v>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9.36</v>
      </c>
      <c r="AF32" s="198">
        <v>0</v>
      </c>
      <c r="AG32" s="198">
        <v>0</v>
      </c>
      <c r="AH32" s="198">
        <v>0</v>
      </c>
      <c r="AI32" s="198">
        <v>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9.36</v>
      </c>
      <c r="AF33" s="198">
        <v>0</v>
      </c>
      <c r="AG33" s="198">
        <v>0</v>
      </c>
      <c r="AH33" s="198">
        <v>0</v>
      </c>
      <c r="AI33" s="198">
        <v>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9.36</v>
      </c>
      <c r="AF34" s="198">
        <v>0</v>
      </c>
      <c r="AG34" s="198">
        <v>0</v>
      </c>
      <c r="AH34" s="198">
        <v>0</v>
      </c>
      <c r="AI34" s="198">
        <v>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9.36</v>
      </c>
      <c r="AF35" s="198">
        <v>0</v>
      </c>
      <c r="AG35" s="198">
        <v>0</v>
      </c>
      <c r="AH35" s="198">
        <v>0</v>
      </c>
      <c r="AI35" s="198">
        <v>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9.36</v>
      </c>
      <c r="AF36" s="198">
        <v>0</v>
      </c>
      <c r="AG36" s="198">
        <v>0</v>
      </c>
      <c r="AH36" s="198">
        <v>0</v>
      </c>
      <c r="AI36" s="198">
        <v>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9.36</v>
      </c>
      <c r="AF37" s="198">
        <v>0</v>
      </c>
      <c r="AG37" s="198">
        <v>0</v>
      </c>
      <c r="AH37" s="198">
        <v>0</v>
      </c>
      <c r="AI37" s="198">
        <v>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9.36</v>
      </c>
      <c r="AF38" s="198">
        <v>0</v>
      </c>
      <c r="AG38" s="198">
        <v>0</v>
      </c>
      <c r="AH38" s="198">
        <v>0</v>
      </c>
      <c r="AI38" s="198">
        <v>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9.36</v>
      </c>
      <c r="AF39" s="198">
        <v>0</v>
      </c>
      <c r="AG39" s="198">
        <v>0</v>
      </c>
      <c r="AH39" s="198">
        <v>0</v>
      </c>
      <c r="AI39" s="198">
        <v>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9.36</v>
      </c>
      <c r="AF40" s="198">
        <v>0</v>
      </c>
      <c r="AG40" s="198">
        <v>0</v>
      </c>
      <c r="AH40" s="198">
        <v>0</v>
      </c>
      <c r="AI40" s="198">
        <v>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9.36</v>
      </c>
      <c r="AF41" s="198">
        <v>0</v>
      </c>
      <c r="AG41" s="198">
        <v>0</v>
      </c>
      <c r="AH41" s="198">
        <v>0</v>
      </c>
      <c r="AI41" s="198">
        <v>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9.36</v>
      </c>
      <c r="AF42" s="198">
        <v>0</v>
      </c>
      <c r="AG42" s="198">
        <v>0</v>
      </c>
      <c r="AH42" s="198">
        <v>0</v>
      </c>
      <c r="AI42" s="198">
        <v>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9.36</v>
      </c>
      <c r="AF43" s="198">
        <v>0</v>
      </c>
      <c r="AG43" s="198">
        <v>0</v>
      </c>
      <c r="AH43" s="198">
        <v>0</v>
      </c>
      <c r="AI43" s="198">
        <v>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9.36</v>
      </c>
      <c r="AF44" s="198">
        <v>0</v>
      </c>
      <c r="AG44" s="198">
        <v>0</v>
      </c>
      <c r="AH44" s="198">
        <v>0</v>
      </c>
      <c r="AI44" s="198">
        <v>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9.36</v>
      </c>
      <c r="AF45" s="198">
        <v>0</v>
      </c>
      <c r="AG45" s="198">
        <v>0</v>
      </c>
      <c r="AH45" s="198">
        <v>0</v>
      </c>
      <c r="AI45" s="198">
        <v>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9.36</v>
      </c>
      <c r="AF46" s="198">
        <v>0</v>
      </c>
      <c r="AG46" s="198">
        <v>0</v>
      </c>
      <c r="AH46" s="198">
        <v>0</v>
      </c>
      <c r="AI46" s="198">
        <v>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9.36</v>
      </c>
      <c r="AF47" s="198">
        <v>0</v>
      </c>
      <c r="AG47" s="198">
        <v>0</v>
      </c>
      <c r="AH47" s="198">
        <v>0</v>
      </c>
      <c r="AI47" s="198">
        <v>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9.36</v>
      </c>
      <c r="AF48" s="198">
        <v>0</v>
      </c>
      <c r="AG48" s="198">
        <v>0</v>
      </c>
      <c r="AH48" s="198">
        <v>0</v>
      </c>
      <c r="AI48" s="198">
        <v>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9.36</v>
      </c>
      <c r="AF49" s="198">
        <v>0</v>
      </c>
      <c r="AG49" s="198">
        <v>0</v>
      </c>
      <c r="AH49" s="198">
        <v>0</v>
      </c>
      <c r="AI49" s="198">
        <v>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9.36</v>
      </c>
      <c r="AF50" s="198">
        <v>0</v>
      </c>
      <c r="AG50" s="198">
        <v>0</v>
      </c>
      <c r="AH50" s="198">
        <v>0</v>
      </c>
      <c r="AI50" s="198">
        <v>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9.36</v>
      </c>
      <c r="AF51" s="198">
        <v>0</v>
      </c>
      <c r="AG51" s="198">
        <v>0</v>
      </c>
      <c r="AH51" s="198">
        <v>0</v>
      </c>
      <c r="AI51" s="198">
        <v>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9.36</v>
      </c>
      <c r="AF52" s="198">
        <v>0</v>
      </c>
      <c r="AG52" s="198">
        <v>0</v>
      </c>
      <c r="AH52" s="198">
        <v>0</v>
      </c>
      <c r="AI52" s="198">
        <v>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9.36</v>
      </c>
      <c r="AF53" s="198">
        <v>0</v>
      </c>
      <c r="AG53" s="198">
        <v>0</v>
      </c>
      <c r="AH53" s="198">
        <v>0</v>
      </c>
      <c r="AI53" s="198">
        <v>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9.36</v>
      </c>
      <c r="AF54" s="198">
        <v>0</v>
      </c>
      <c r="AG54" s="198">
        <v>0</v>
      </c>
      <c r="AH54" s="198">
        <v>0</v>
      </c>
      <c r="AI54" s="198">
        <v>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9.36</v>
      </c>
      <c r="AF55" s="198">
        <v>0</v>
      </c>
      <c r="AG55" s="198">
        <v>0</v>
      </c>
      <c r="AH55" s="198">
        <v>0</v>
      </c>
      <c r="AI55" s="198">
        <v>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9.36</v>
      </c>
      <c r="AF56" s="198">
        <v>0</v>
      </c>
      <c r="AG56" s="198">
        <v>0</v>
      </c>
      <c r="AH56" s="198">
        <v>0</v>
      </c>
      <c r="AI56" s="198">
        <v>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9.18</v>
      </c>
      <c r="AF57" s="198">
        <v>0</v>
      </c>
      <c r="AG57" s="198">
        <v>0</v>
      </c>
      <c r="AH57" s="198">
        <v>0</v>
      </c>
      <c r="AI57" s="198">
        <v>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9.18</v>
      </c>
      <c r="AF58" s="198">
        <v>0</v>
      </c>
      <c r="AG58" s="198">
        <v>0</v>
      </c>
      <c r="AH58" s="198">
        <v>0</v>
      </c>
      <c r="AI58" s="198">
        <v>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9.18</v>
      </c>
      <c r="AF59" s="198">
        <v>0</v>
      </c>
      <c r="AG59" s="198">
        <v>0</v>
      </c>
      <c r="AH59" s="198">
        <v>0</v>
      </c>
      <c r="AI59" s="198">
        <v>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9.18</v>
      </c>
      <c r="AF60" s="198">
        <v>0</v>
      </c>
      <c r="AG60" s="198">
        <v>0</v>
      </c>
      <c r="AH60" s="198">
        <v>0</v>
      </c>
      <c r="AI60" s="198">
        <v>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9.18</v>
      </c>
      <c r="AF61" s="198">
        <v>0</v>
      </c>
      <c r="AG61" s="198">
        <v>0</v>
      </c>
      <c r="AH61" s="198">
        <v>0</v>
      </c>
      <c r="AI61" s="198">
        <v>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9.18</v>
      </c>
      <c r="AF62" s="198">
        <v>0</v>
      </c>
      <c r="AG62" s="198">
        <v>0</v>
      </c>
      <c r="AH62" s="198">
        <v>0</v>
      </c>
      <c r="AI62" s="198">
        <v>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9.18</v>
      </c>
      <c r="AF63" s="198">
        <v>0</v>
      </c>
      <c r="AG63" s="198">
        <v>0</v>
      </c>
      <c r="AH63" s="198">
        <v>0</v>
      </c>
      <c r="AI63" s="198">
        <v>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9.18</v>
      </c>
      <c r="AF64" s="198">
        <v>0</v>
      </c>
      <c r="AG64" s="198">
        <v>0</v>
      </c>
      <c r="AH64" s="198">
        <v>0</v>
      </c>
      <c r="AI64" s="198">
        <v>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9.18</v>
      </c>
      <c r="AF65" s="198">
        <v>0</v>
      </c>
      <c r="AG65" s="198">
        <v>0</v>
      </c>
      <c r="AH65" s="198">
        <v>0</v>
      </c>
      <c r="AI65" s="198">
        <v>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9.18</v>
      </c>
      <c r="AF66" s="198">
        <v>0</v>
      </c>
      <c r="AG66" s="198">
        <v>0</v>
      </c>
      <c r="AH66" s="198">
        <v>0</v>
      </c>
      <c r="AI66" s="198">
        <v>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9.18</v>
      </c>
      <c r="AF67" s="198">
        <v>0</v>
      </c>
      <c r="AG67" s="198">
        <v>0</v>
      </c>
      <c r="AH67" s="198">
        <v>0</v>
      </c>
      <c r="AI67" s="198">
        <v>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9.18</v>
      </c>
      <c r="AF68" s="198">
        <v>0</v>
      </c>
      <c r="AG68" s="198">
        <v>0</v>
      </c>
      <c r="AH68" s="198">
        <v>0</v>
      </c>
      <c r="AI68" s="198">
        <v>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9.18</v>
      </c>
      <c r="AF69" s="198">
        <v>0</v>
      </c>
      <c r="AG69" s="198">
        <v>0</v>
      </c>
      <c r="AH69" s="198">
        <v>0</v>
      </c>
      <c r="AI69" s="198">
        <v>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9.18</v>
      </c>
      <c r="AF70" s="198">
        <v>0</v>
      </c>
      <c r="AG70" s="198">
        <v>0</v>
      </c>
      <c r="AH70" s="198">
        <v>0</v>
      </c>
      <c r="AI70" s="198">
        <v>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9.18</v>
      </c>
      <c r="AF71" s="198">
        <v>0</v>
      </c>
      <c r="AG71" s="198">
        <v>0</v>
      </c>
      <c r="AH71" s="198">
        <v>0</v>
      </c>
      <c r="AI71" s="198">
        <v>5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9.18</v>
      </c>
      <c r="AF72" s="198">
        <v>0</v>
      </c>
      <c r="AG72" s="198">
        <v>0</v>
      </c>
      <c r="AH72" s="198">
        <v>0</v>
      </c>
      <c r="AI72" s="198">
        <v>5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9.18</v>
      </c>
      <c r="AF73" s="198">
        <v>0</v>
      </c>
      <c r="AG73" s="198">
        <v>0</v>
      </c>
      <c r="AH73" s="198">
        <v>0</v>
      </c>
      <c r="AI73" s="198">
        <v>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9.18</v>
      </c>
      <c r="AF74" s="198">
        <v>0</v>
      </c>
      <c r="AG74" s="198">
        <v>0</v>
      </c>
      <c r="AH74" s="198">
        <v>0</v>
      </c>
      <c r="AI74" s="198">
        <v>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9.18</v>
      </c>
      <c r="AF75" s="198">
        <v>0</v>
      </c>
      <c r="AG75" s="198">
        <v>0</v>
      </c>
      <c r="AH75" s="198">
        <v>0</v>
      </c>
      <c r="AI75" s="198">
        <v>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9.18</v>
      </c>
      <c r="AF76" s="198">
        <v>0</v>
      </c>
      <c r="AG76" s="198">
        <v>0</v>
      </c>
      <c r="AH76" s="198">
        <v>0</v>
      </c>
      <c r="AI76" s="198">
        <v>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9.18</v>
      </c>
      <c r="AF77" s="198">
        <v>0</v>
      </c>
      <c r="AG77" s="198">
        <v>0</v>
      </c>
      <c r="AH77" s="198">
        <v>0</v>
      </c>
      <c r="AI77" s="198">
        <v>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9.18</v>
      </c>
      <c r="AF78" s="198">
        <v>0</v>
      </c>
      <c r="AG78" s="198">
        <v>0</v>
      </c>
      <c r="AH78" s="198">
        <v>0</v>
      </c>
      <c r="AI78" s="198">
        <v>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9.18</v>
      </c>
      <c r="AF79" s="198">
        <v>0</v>
      </c>
      <c r="AG79" s="198">
        <v>0</v>
      </c>
      <c r="AH79" s="198">
        <v>0</v>
      </c>
      <c r="AI79" s="198">
        <v>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9.24</v>
      </c>
      <c r="AF80" s="198">
        <v>0</v>
      </c>
      <c r="AG80" s="198">
        <v>0</v>
      </c>
      <c r="AH80" s="198">
        <v>0</v>
      </c>
      <c r="AI80" s="198">
        <v>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9.24</v>
      </c>
      <c r="AF81" s="198">
        <v>0</v>
      </c>
      <c r="AG81" s="198">
        <v>0</v>
      </c>
      <c r="AH81" s="198">
        <v>0</v>
      </c>
      <c r="AI81" s="198">
        <v>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9.24</v>
      </c>
      <c r="AF82" s="198">
        <v>0</v>
      </c>
      <c r="AG82" s="198">
        <v>0</v>
      </c>
      <c r="AH82" s="198">
        <v>0</v>
      </c>
      <c r="AI82" s="198">
        <v>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9.3000000000000007</v>
      </c>
      <c r="AF83" s="198">
        <v>0</v>
      </c>
      <c r="AG83" s="198">
        <v>0</v>
      </c>
      <c r="AH83" s="198">
        <v>0</v>
      </c>
      <c r="AI83" s="198">
        <v>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9.3000000000000007</v>
      </c>
      <c r="AF84" s="198">
        <v>0</v>
      </c>
      <c r="AG84" s="198">
        <v>0</v>
      </c>
      <c r="AH84" s="198">
        <v>0</v>
      </c>
      <c r="AI84" s="198">
        <v>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9.3000000000000007</v>
      </c>
      <c r="AF85" s="198">
        <v>0</v>
      </c>
      <c r="AG85" s="198">
        <v>0</v>
      </c>
      <c r="AH85" s="198">
        <v>0</v>
      </c>
      <c r="AI85" s="198">
        <v>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9.3000000000000007</v>
      </c>
      <c r="AF86" s="198">
        <v>0</v>
      </c>
      <c r="AG86" s="198">
        <v>0</v>
      </c>
      <c r="AH86" s="198">
        <v>0</v>
      </c>
      <c r="AI86" s="198">
        <v>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9.3000000000000007</v>
      </c>
      <c r="AF87" s="198">
        <v>0</v>
      </c>
      <c r="AG87" s="198">
        <v>0</v>
      </c>
      <c r="AH87" s="198">
        <v>0</v>
      </c>
      <c r="AI87" s="198">
        <v>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9.3000000000000007</v>
      </c>
      <c r="AF88" s="198">
        <v>0</v>
      </c>
      <c r="AG88" s="198">
        <v>0</v>
      </c>
      <c r="AH88" s="198">
        <v>0</v>
      </c>
      <c r="AI88" s="198">
        <v>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9.3000000000000007</v>
      </c>
      <c r="AF89" s="198">
        <v>0</v>
      </c>
      <c r="AG89" s="198">
        <v>0</v>
      </c>
      <c r="AH89" s="198">
        <v>0</v>
      </c>
      <c r="AI89" s="198">
        <v>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9.3000000000000007</v>
      </c>
      <c r="AF90" s="198">
        <v>0</v>
      </c>
      <c r="AG90" s="198">
        <v>0</v>
      </c>
      <c r="AH90" s="198">
        <v>0</v>
      </c>
      <c r="AI90" s="198">
        <v>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9.42</v>
      </c>
      <c r="AF91" s="198">
        <v>0</v>
      </c>
      <c r="AG91" s="198">
        <v>0</v>
      </c>
      <c r="AH91" s="198">
        <v>0</v>
      </c>
      <c r="AI91" s="198">
        <v>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9.42</v>
      </c>
      <c r="AF92" s="198">
        <v>0</v>
      </c>
      <c r="AG92" s="198">
        <v>0</v>
      </c>
      <c r="AH92" s="198">
        <v>0</v>
      </c>
      <c r="AI92" s="198">
        <v>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9.42</v>
      </c>
      <c r="AF93" s="198">
        <v>0</v>
      </c>
      <c r="AG93" s="198">
        <v>0</v>
      </c>
      <c r="AH93" s="198">
        <v>0</v>
      </c>
      <c r="AI93" s="198">
        <v>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9.42</v>
      </c>
      <c r="AF94" s="198">
        <v>0</v>
      </c>
      <c r="AG94" s="198">
        <v>0</v>
      </c>
      <c r="AH94" s="198">
        <v>0</v>
      </c>
      <c r="AI94" s="198">
        <v>5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9.42</v>
      </c>
      <c r="AF95" s="198">
        <v>0</v>
      </c>
      <c r="AG95" s="198">
        <v>0</v>
      </c>
      <c r="AH95" s="198">
        <v>0</v>
      </c>
      <c r="AI95" s="198">
        <v>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9.42</v>
      </c>
      <c r="AF96" s="198">
        <v>0</v>
      </c>
      <c r="AG96" s="198">
        <v>0</v>
      </c>
      <c r="AH96" s="198">
        <v>0</v>
      </c>
      <c r="AI96" s="198">
        <v>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9.42</v>
      </c>
      <c r="AF97" s="198">
        <v>0</v>
      </c>
      <c r="AG97" s="198">
        <v>0</v>
      </c>
      <c r="AH97" s="198">
        <v>0</v>
      </c>
      <c r="AI97" s="198">
        <v>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9.42</v>
      </c>
      <c r="AF98" s="198">
        <v>0</v>
      </c>
      <c r="AG98" s="198">
        <v>0</v>
      </c>
      <c r="AH98" s="198">
        <v>0</v>
      </c>
      <c r="AI98" s="198">
        <v>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0.22462499999999963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8">
        <v>156</v>
      </c>
      <c r="H3" s="198">
        <v>0</v>
      </c>
      <c r="I3" s="198">
        <v>0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620</v>
      </c>
      <c r="P3" s="198">
        <v>0</v>
      </c>
    </row>
    <row r="4" spans="1:17">
      <c r="A4" t="s">
        <v>46</v>
      </c>
      <c r="C4" s="24">
        <v>37.53</v>
      </c>
      <c r="D4" s="24">
        <v>0</v>
      </c>
      <c r="E4" s="24">
        <v>0</v>
      </c>
      <c r="F4" s="24">
        <v>0</v>
      </c>
      <c r="G4" s="198">
        <v>156</v>
      </c>
      <c r="H4" s="198">
        <v>0</v>
      </c>
      <c r="I4" s="198">
        <v>0</v>
      </c>
      <c r="J4" s="198">
        <v>0</v>
      </c>
      <c r="K4" s="198">
        <v>256</v>
      </c>
      <c r="L4" s="198">
        <v>0</v>
      </c>
      <c r="M4" s="198">
        <v>0</v>
      </c>
      <c r="N4" s="198">
        <v>0</v>
      </c>
      <c r="O4" s="198">
        <v>620</v>
      </c>
      <c r="P4" s="198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8">
        <v>156</v>
      </c>
      <c r="H5" s="198">
        <v>0</v>
      </c>
      <c r="I5" s="198">
        <v>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620</v>
      </c>
      <c r="P5" s="198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8">
        <v>156</v>
      </c>
      <c r="H6" s="198">
        <v>0</v>
      </c>
      <c r="I6" s="198">
        <v>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620</v>
      </c>
      <c r="P6" s="198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8">
        <v>156</v>
      </c>
      <c r="H7" s="198">
        <v>0</v>
      </c>
      <c r="I7" s="198">
        <v>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620</v>
      </c>
      <c r="P7" s="198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8">
        <v>156</v>
      </c>
      <c r="H8" s="198">
        <v>0</v>
      </c>
      <c r="I8" s="198">
        <v>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620</v>
      </c>
      <c r="P8" s="198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8">
        <v>156</v>
      </c>
      <c r="H9" s="198">
        <v>0</v>
      </c>
      <c r="I9" s="198">
        <v>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620</v>
      </c>
      <c r="P9" s="198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620</v>
      </c>
      <c r="P10" s="198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8">
        <v>158</v>
      </c>
      <c r="H11" s="198">
        <v>0</v>
      </c>
      <c r="I11" s="198">
        <v>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620</v>
      </c>
      <c r="P11" s="198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8">
        <v>158</v>
      </c>
      <c r="H12" s="198">
        <v>0</v>
      </c>
      <c r="I12" s="198">
        <v>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620</v>
      </c>
      <c r="P12" s="198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8">
        <v>158</v>
      </c>
      <c r="H13" s="198">
        <v>0</v>
      </c>
      <c r="I13" s="198">
        <v>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620</v>
      </c>
      <c r="P13" s="198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8">
        <v>158</v>
      </c>
      <c r="H14" s="198">
        <v>0</v>
      </c>
      <c r="I14" s="198">
        <v>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620</v>
      </c>
      <c r="P14" s="198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8">
        <v>158</v>
      </c>
      <c r="H15" s="198">
        <v>0</v>
      </c>
      <c r="I15" s="198">
        <v>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620</v>
      </c>
      <c r="P15" s="198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8">
        <v>158</v>
      </c>
      <c r="H16" s="198">
        <v>0</v>
      </c>
      <c r="I16" s="198">
        <v>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620</v>
      </c>
      <c r="P16" s="198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8">
        <v>158</v>
      </c>
      <c r="H17" s="198">
        <v>0</v>
      </c>
      <c r="I17" s="198">
        <v>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570</v>
      </c>
      <c r="P17" s="198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8">
        <v>158</v>
      </c>
      <c r="H18" s="198">
        <v>0</v>
      </c>
      <c r="I18" s="198">
        <v>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570</v>
      </c>
      <c r="P18" s="198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8">
        <v>158</v>
      </c>
      <c r="H19" s="198">
        <v>0</v>
      </c>
      <c r="I19" s="198">
        <v>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570</v>
      </c>
      <c r="P19" s="198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8">
        <v>158</v>
      </c>
      <c r="H20" s="198">
        <v>0</v>
      </c>
      <c r="I20" s="198">
        <v>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540</v>
      </c>
      <c r="P20" s="198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8">
        <v>158</v>
      </c>
      <c r="H21" s="198">
        <v>0</v>
      </c>
      <c r="I21" s="198">
        <v>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540</v>
      </c>
      <c r="P21" s="198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8">
        <v>158</v>
      </c>
      <c r="H22" s="198">
        <v>0</v>
      </c>
      <c r="I22" s="198">
        <v>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530</v>
      </c>
      <c r="P22" s="198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8">
        <v>156</v>
      </c>
      <c r="H23" s="198">
        <v>0</v>
      </c>
      <c r="I23" s="198">
        <v>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490</v>
      </c>
      <c r="P23" s="198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8">
        <v>156</v>
      </c>
      <c r="H24" s="198">
        <v>0</v>
      </c>
      <c r="I24" s="198">
        <v>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420</v>
      </c>
      <c r="P24" s="198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8">
        <v>156</v>
      </c>
      <c r="H25" s="198">
        <v>0</v>
      </c>
      <c r="I25" s="198">
        <v>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420</v>
      </c>
      <c r="P25" s="198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8">
        <v>156</v>
      </c>
      <c r="H26" s="198">
        <v>0</v>
      </c>
      <c r="I26" s="198">
        <v>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420</v>
      </c>
      <c r="P26" s="198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8">
        <v>156</v>
      </c>
      <c r="H27" s="198">
        <v>0</v>
      </c>
      <c r="I27" s="198">
        <v>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420</v>
      </c>
      <c r="P27" s="198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8">
        <v>154</v>
      </c>
      <c r="H28" s="198">
        <v>0</v>
      </c>
      <c r="I28" s="198">
        <v>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420</v>
      </c>
      <c r="P28" s="198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8">
        <v>154</v>
      </c>
      <c r="H29" s="198">
        <v>0</v>
      </c>
      <c r="I29" s="198">
        <v>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420</v>
      </c>
      <c r="P29" s="198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8">
        <v>154</v>
      </c>
      <c r="H30" s="198">
        <v>0</v>
      </c>
      <c r="I30" s="198">
        <v>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420</v>
      </c>
      <c r="P30" s="198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8">
        <v>154</v>
      </c>
      <c r="H31" s="198">
        <v>0</v>
      </c>
      <c r="I31" s="198">
        <v>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420</v>
      </c>
      <c r="P31" s="198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8">
        <v>154</v>
      </c>
      <c r="H32" s="198">
        <v>0</v>
      </c>
      <c r="I32" s="198">
        <v>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420</v>
      </c>
      <c r="P32" s="198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8">
        <v>154</v>
      </c>
      <c r="H33" s="198">
        <v>0</v>
      </c>
      <c r="I33" s="198">
        <v>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420</v>
      </c>
      <c r="P33" s="198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8">
        <v>154</v>
      </c>
      <c r="H34" s="198">
        <v>0</v>
      </c>
      <c r="I34" s="198">
        <v>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420</v>
      </c>
      <c r="P34" s="198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8">
        <v>154</v>
      </c>
      <c r="H35" s="198">
        <v>0</v>
      </c>
      <c r="I35" s="198">
        <v>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420</v>
      </c>
      <c r="P35" s="198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8">
        <v>154</v>
      </c>
      <c r="H36" s="198">
        <v>0</v>
      </c>
      <c r="I36" s="198">
        <v>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420</v>
      </c>
      <c r="P36" s="198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8">
        <v>154</v>
      </c>
      <c r="H37" s="198">
        <v>0</v>
      </c>
      <c r="I37" s="198">
        <v>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420</v>
      </c>
      <c r="P37" s="198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8">
        <v>154</v>
      </c>
      <c r="H38" s="198">
        <v>0</v>
      </c>
      <c r="I38" s="198">
        <v>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420</v>
      </c>
      <c r="P38" s="198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8">
        <v>154</v>
      </c>
      <c r="H39" s="198">
        <v>0</v>
      </c>
      <c r="I39" s="198">
        <v>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420</v>
      </c>
      <c r="P39" s="198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8">
        <v>154</v>
      </c>
      <c r="H40" s="198">
        <v>0</v>
      </c>
      <c r="I40" s="198">
        <v>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420</v>
      </c>
      <c r="P40" s="198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8">
        <v>154</v>
      </c>
      <c r="H41" s="198">
        <v>0</v>
      </c>
      <c r="I41" s="198">
        <v>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420</v>
      </c>
      <c r="P41" s="198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8">
        <v>154</v>
      </c>
      <c r="H42" s="198">
        <v>0</v>
      </c>
      <c r="I42" s="198">
        <v>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420</v>
      </c>
      <c r="P42" s="198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8">
        <v>154</v>
      </c>
      <c r="H43" s="198">
        <v>0</v>
      </c>
      <c r="I43" s="198">
        <v>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420</v>
      </c>
      <c r="P43" s="198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8">
        <v>154</v>
      </c>
      <c r="H44" s="198">
        <v>0</v>
      </c>
      <c r="I44" s="198">
        <v>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420</v>
      </c>
      <c r="P44" s="198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8">
        <v>154</v>
      </c>
      <c r="H45" s="198">
        <v>0</v>
      </c>
      <c r="I45" s="198">
        <v>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420</v>
      </c>
      <c r="P45" s="198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8">
        <v>154</v>
      </c>
      <c r="H46" s="198">
        <v>0</v>
      </c>
      <c r="I46" s="198">
        <v>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420</v>
      </c>
      <c r="P46" s="198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8">
        <v>154</v>
      </c>
      <c r="H47" s="198">
        <v>0</v>
      </c>
      <c r="I47" s="198">
        <v>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420</v>
      </c>
      <c r="P47" s="198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8">
        <v>154</v>
      </c>
      <c r="H48" s="198">
        <v>0</v>
      </c>
      <c r="I48" s="198">
        <v>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420</v>
      </c>
      <c r="P48" s="198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8">
        <v>154</v>
      </c>
      <c r="H49" s="198">
        <v>0</v>
      </c>
      <c r="I49" s="198">
        <v>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420</v>
      </c>
      <c r="P49" s="198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8">
        <v>154</v>
      </c>
      <c r="H50" s="198">
        <v>0</v>
      </c>
      <c r="I50" s="198">
        <v>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420</v>
      </c>
      <c r="P50" s="198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8">
        <v>154</v>
      </c>
      <c r="H51" s="198">
        <v>0</v>
      </c>
      <c r="I51" s="198">
        <v>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420</v>
      </c>
      <c r="P51" s="198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8">
        <v>154</v>
      </c>
      <c r="H52" s="198">
        <v>0</v>
      </c>
      <c r="I52" s="198">
        <v>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420</v>
      </c>
      <c r="P52" s="198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8">
        <v>154</v>
      </c>
      <c r="H53" s="198">
        <v>0</v>
      </c>
      <c r="I53" s="198">
        <v>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420</v>
      </c>
      <c r="P53" s="198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8">
        <v>154</v>
      </c>
      <c r="H54" s="198">
        <v>0</v>
      </c>
      <c r="I54" s="198">
        <v>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420</v>
      </c>
      <c r="P54" s="198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8">
        <v>154</v>
      </c>
      <c r="H55" s="198">
        <v>0</v>
      </c>
      <c r="I55" s="198">
        <v>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420</v>
      </c>
      <c r="P55" s="198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8">
        <v>154</v>
      </c>
      <c r="H56" s="198">
        <v>0</v>
      </c>
      <c r="I56" s="198">
        <v>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420</v>
      </c>
      <c r="P56" s="198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8">
        <v>151</v>
      </c>
      <c r="H57" s="198">
        <v>0</v>
      </c>
      <c r="I57" s="198">
        <v>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420</v>
      </c>
      <c r="P57" s="198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8">
        <v>151</v>
      </c>
      <c r="H58" s="198">
        <v>0</v>
      </c>
      <c r="I58" s="198">
        <v>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420</v>
      </c>
      <c r="P58" s="198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8">
        <v>151</v>
      </c>
      <c r="H59" s="198">
        <v>0</v>
      </c>
      <c r="I59" s="198">
        <v>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420</v>
      </c>
      <c r="P59" s="198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8">
        <v>151</v>
      </c>
      <c r="H60" s="198">
        <v>0</v>
      </c>
      <c r="I60" s="198">
        <v>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420</v>
      </c>
      <c r="P60" s="198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8">
        <v>151</v>
      </c>
      <c r="H61" s="198">
        <v>0</v>
      </c>
      <c r="I61" s="198">
        <v>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420</v>
      </c>
      <c r="P61" s="198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8">
        <v>151</v>
      </c>
      <c r="H62" s="198">
        <v>0</v>
      </c>
      <c r="I62" s="198">
        <v>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420</v>
      </c>
      <c r="P62" s="198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8">
        <v>151</v>
      </c>
      <c r="H63" s="198">
        <v>0</v>
      </c>
      <c r="I63" s="198">
        <v>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420</v>
      </c>
      <c r="P63" s="198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8">
        <v>151</v>
      </c>
      <c r="H64" s="198">
        <v>0</v>
      </c>
      <c r="I64" s="198">
        <v>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420</v>
      </c>
      <c r="P64" s="198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8">
        <v>151</v>
      </c>
      <c r="H65" s="198">
        <v>0</v>
      </c>
      <c r="I65" s="198">
        <v>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420</v>
      </c>
      <c r="P65" s="198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8">
        <v>151</v>
      </c>
      <c r="H66" s="198">
        <v>0</v>
      </c>
      <c r="I66" s="198">
        <v>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420</v>
      </c>
      <c r="P66" s="198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8">
        <v>151</v>
      </c>
      <c r="H67" s="198">
        <v>0</v>
      </c>
      <c r="I67" s="198">
        <v>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420</v>
      </c>
      <c r="P67" s="198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8">
        <v>151</v>
      </c>
      <c r="H68" s="198">
        <v>0</v>
      </c>
      <c r="I68" s="198">
        <v>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420</v>
      </c>
      <c r="P68" s="198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8">
        <v>151</v>
      </c>
      <c r="H69" s="198">
        <v>0</v>
      </c>
      <c r="I69" s="198">
        <v>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420</v>
      </c>
      <c r="P69" s="198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8">
        <v>151</v>
      </c>
      <c r="H70" s="198">
        <v>0</v>
      </c>
      <c r="I70" s="198">
        <v>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420</v>
      </c>
      <c r="P70" s="198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8">
        <v>151</v>
      </c>
      <c r="H71" s="198">
        <v>0</v>
      </c>
      <c r="I71" s="198">
        <v>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420</v>
      </c>
      <c r="P71" s="198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8">
        <v>151</v>
      </c>
      <c r="H72" s="198">
        <v>0</v>
      </c>
      <c r="I72" s="198">
        <v>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420</v>
      </c>
      <c r="P72" s="198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8">
        <v>151</v>
      </c>
      <c r="H73" s="198">
        <v>0</v>
      </c>
      <c r="I73" s="198">
        <v>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420</v>
      </c>
      <c r="P73" s="198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8">
        <v>151</v>
      </c>
      <c r="H74" s="198">
        <v>0</v>
      </c>
      <c r="I74" s="198">
        <v>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420</v>
      </c>
      <c r="P74" s="198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8">
        <v>151</v>
      </c>
      <c r="H75" s="198">
        <v>0</v>
      </c>
      <c r="I75" s="198">
        <v>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420</v>
      </c>
      <c r="P75" s="198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8">
        <v>151</v>
      </c>
      <c r="H76" s="198">
        <v>0</v>
      </c>
      <c r="I76" s="198">
        <v>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420</v>
      </c>
      <c r="P76" s="198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8">
        <v>151</v>
      </c>
      <c r="H77" s="198">
        <v>0</v>
      </c>
      <c r="I77" s="198">
        <v>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420</v>
      </c>
      <c r="P77" s="198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8">
        <v>151</v>
      </c>
      <c r="H78" s="198">
        <v>0</v>
      </c>
      <c r="I78" s="198">
        <v>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420</v>
      </c>
      <c r="P78" s="198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8">
        <v>151</v>
      </c>
      <c r="H79" s="198">
        <v>0</v>
      </c>
      <c r="I79" s="198">
        <v>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420</v>
      </c>
      <c r="P79" s="198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8">
        <v>152</v>
      </c>
      <c r="H80" s="198">
        <v>0</v>
      </c>
      <c r="I80" s="198">
        <v>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420</v>
      </c>
      <c r="P80" s="198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8">
        <v>152</v>
      </c>
      <c r="H81" s="198">
        <v>0</v>
      </c>
      <c r="I81" s="198">
        <v>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420</v>
      </c>
      <c r="P81" s="198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8">
        <v>152</v>
      </c>
      <c r="H82" s="198">
        <v>0</v>
      </c>
      <c r="I82" s="198">
        <v>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420</v>
      </c>
      <c r="P82" s="198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8">
        <v>153</v>
      </c>
      <c r="H83" s="198">
        <v>0</v>
      </c>
      <c r="I83" s="198">
        <v>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420</v>
      </c>
      <c r="P83" s="198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8">
        <v>153</v>
      </c>
      <c r="H84" s="198">
        <v>0</v>
      </c>
      <c r="I84" s="198">
        <v>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461.32</v>
      </c>
      <c r="P84" s="198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8">
        <v>153</v>
      </c>
      <c r="H85" s="198">
        <v>0</v>
      </c>
      <c r="I85" s="198">
        <v>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430</v>
      </c>
      <c r="P85" s="198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8">
        <v>153</v>
      </c>
      <c r="H86" s="198">
        <v>0</v>
      </c>
      <c r="I86" s="198">
        <v>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461.32</v>
      </c>
      <c r="P86" s="198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8">
        <v>153</v>
      </c>
      <c r="H87" s="198">
        <v>0</v>
      </c>
      <c r="I87" s="198">
        <v>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511.32</v>
      </c>
      <c r="P87" s="198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8">
        <v>153</v>
      </c>
      <c r="H88" s="198">
        <v>0</v>
      </c>
      <c r="I88" s="198">
        <v>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511.32</v>
      </c>
      <c r="P88" s="198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8">
        <v>153</v>
      </c>
      <c r="H89" s="198">
        <v>0</v>
      </c>
      <c r="I89" s="198">
        <v>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511.32</v>
      </c>
      <c r="P89" s="198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8">
        <v>153</v>
      </c>
      <c r="H90" s="198">
        <v>0</v>
      </c>
      <c r="I90" s="198">
        <v>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511.32</v>
      </c>
      <c r="P90" s="198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8">
        <v>155</v>
      </c>
      <c r="H91" s="198">
        <v>0</v>
      </c>
      <c r="I91" s="198">
        <v>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440</v>
      </c>
      <c r="P91" s="198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8">
        <v>155</v>
      </c>
      <c r="H92" s="198">
        <v>0</v>
      </c>
      <c r="I92" s="198">
        <v>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420</v>
      </c>
      <c r="P92" s="198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8">
        <v>155</v>
      </c>
      <c r="H93" s="198">
        <v>0</v>
      </c>
      <c r="I93" s="198">
        <v>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420</v>
      </c>
      <c r="P93" s="198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8">
        <v>155</v>
      </c>
      <c r="H94" s="198">
        <v>0</v>
      </c>
      <c r="I94" s="198">
        <v>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420</v>
      </c>
      <c r="P94" s="198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8">
        <v>155</v>
      </c>
      <c r="H95" s="198">
        <v>0</v>
      </c>
      <c r="I95" s="198">
        <v>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420</v>
      </c>
      <c r="P95" s="198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8">
        <v>155</v>
      </c>
      <c r="H96" s="198">
        <v>0</v>
      </c>
      <c r="I96" s="198">
        <v>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420</v>
      </c>
      <c r="P96" s="198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8">
        <v>155</v>
      </c>
      <c r="H97" s="198">
        <v>0</v>
      </c>
      <c r="I97" s="198">
        <v>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420</v>
      </c>
      <c r="P97" s="198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8">
        <v>155</v>
      </c>
      <c r="H98" s="198">
        <v>0</v>
      </c>
      <c r="I98" s="198">
        <v>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420</v>
      </c>
      <c r="P98" s="198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0.860765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3.6957499999999999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11.11698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14.76</v>
      </c>
      <c r="E3" s="198">
        <v>0</v>
      </c>
      <c r="F3" s="198">
        <v>0</v>
      </c>
      <c r="G3" s="198">
        <v>26.47</v>
      </c>
      <c r="H3" s="198">
        <v>0</v>
      </c>
      <c r="I3" s="198">
        <v>0</v>
      </c>
      <c r="J3" s="198">
        <v>1.1399999999999999</v>
      </c>
      <c r="K3" s="198">
        <v>16.36</v>
      </c>
      <c r="L3" s="198">
        <v>0.31</v>
      </c>
      <c r="M3" s="198">
        <v>2.04</v>
      </c>
      <c r="N3" s="198">
        <v>0.83</v>
      </c>
      <c r="O3" s="198">
        <v>2.35</v>
      </c>
      <c r="P3" s="198">
        <v>0.88</v>
      </c>
      <c r="Q3" s="198">
        <v>1.75</v>
      </c>
      <c r="R3" s="198">
        <v>0.36</v>
      </c>
      <c r="S3" s="198">
        <v>2.31</v>
      </c>
      <c r="T3" s="198">
        <v>0</v>
      </c>
      <c r="U3" s="198">
        <v>1.65</v>
      </c>
      <c r="V3" s="198">
        <v>0.28999999999999998</v>
      </c>
      <c r="W3" s="198">
        <v>0.6</v>
      </c>
      <c r="X3" s="198">
        <v>1.39</v>
      </c>
      <c r="Y3" s="198">
        <v>0</v>
      </c>
      <c r="Z3" s="198">
        <v>3.39</v>
      </c>
      <c r="AA3" s="198">
        <v>1.08</v>
      </c>
      <c r="AB3" s="198">
        <v>0</v>
      </c>
      <c r="AC3" s="198">
        <v>1.77</v>
      </c>
      <c r="AD3" s="198">
        <v>12.46</v>
      </c>
      <c r="AE3" s="198">
        <v>0</v>
      </c>
      <c r="AF3" s="198">
        <v>0</v>
      </c>
      <c r="AG3" s="198">
        <v>30.72</v>
      </c>
      <c r="AH3" s="198">
        <v>0</v>
      </c>
      <c r="AI3" s="198">
        <v>15.56</v>
      </c>
      <c r="AJ3" s="198">
        <v>0</v>
      </c>
      <c r="AK3" s="198">
        <v>-5.18</v>
      </c>
      <c r="AL3" s="198">
        <v>0</v>
      </c>
      <c r="AM3" s="198">
        <v>0</v>
      </c>
      <c r="AN3" s="198">
        <v>0</v>
      </c>
      <c r="AO3" s="198">
        <v>-118.94</v>
      </c>
      <c r="AP3" s="198">
        <v>0</v>
      </c>
      <c r="AQ3" s="198">
        <v>0</v>
      </c>
      <c r="AR3" s="198">
        <v>0</v>
      </c>
      <c r="AS3" s="198">
        <v>1.91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14.76</v>
      </c>
      <c r="E4" s="198">
        <v>0</v>
      </c>
      <c r="F4" s="198">
        <v>0</v>
      </c>
      <c r="G4" s="198">
        <v>26.47</v>
      </c>
      <c r="H4" s="198">
        <v>0</v>
      </c>
      <c r="I4" s="198">
        <v>0</v>
      </c>
      <c r="J4" s="198">
        <v>1.1399999999999999</v>
      </c>
      <c r="K4" s="198">
        <v>16.36</v>
      </c>
      <c r="L4" s="198">
        <v>0.31</v>
      </c>
      <c r="M4" s="198">
        <v>2.04</v>
      </c>
      <c r="N4" s="198">
        <v>0.83</v>
      </c>
      <c r="O4" s="198">
        <v>2.35</v>
      </c>
      <c r="P4" s="198">
        <v>0.66</v>
      </c>
      <c r="Q4" s="198">
        <v>0.33</v>
      </c>
      <c r="R4" s="198">
        <v>0.36</v>
      </c>
      <c r="S4" s="198">
        <v>0.52</v>
      </c>
      <c r="T4" s="198">
        <v>0</v>
      </c>
      <c r="U4" s="198">
        <v>1.65</v>
      </c>
      <c r="V4" s="198">
        <v>0.28999999999999998</v>
      </c>
      <c r="W4" s="198">
        <v>0.6</v>
      </c>
      <c r="X4" s="198">
        <v>1.39</v>
      </c>
      <c r="Y4" s="198">
        <v>0</v>
      </c>
      <c r="Z4" s="198">
        <v>3.39</v>
      </c>
      <c r="AA4" s="198">
        <v>1.08</v>
      </c>
      <c r="AB4" s="198">
        <v>0</v>
      </c>
      <c r="AC4" s="198">
        <v>1.77</v>
      </c>
      <c r="AD4" s="198">
        <v>12.46</v>
      </c>
      <c r="AE4" s="198">
        <v>0</v>
      </c>
      <c r="AF4" s="198">
        <v>0</v>
      </c>
      <c r="AG4" s="198">
        <v>30.72</v>
      </c>
      <c r="AH4" s="198">
        <v>0</v>
      </c>
      <c r="AI4" s="198">
        <v>15.56</v>
      </c>
      <c r="AJ4" s="198">
        <v>0</v>
      </c>
      <c r="AK4" s="198">
        <v>-5.18</v>
      </c>
      <c r="AL4" s="198">
        <v>0</v>
      </c>
      <c r="AM4" s="198">
        <v>0</v>
      </c>
      <c r="AN4" s="198">
        <v>0</v>
      </c>
      <c r="AO4" s="198">
        <v>-118.94</v>
      </c>
      <c r="AP4" s="198">
        <v>0</v>
      </c>
      <c r="AQ4" s="198">
        <v>0</v>
      </c>
      <c r="AR4" s="198">
        <v>0</v>
      </c>
      <c r="AS4" s="198">
        <v>1.91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14.76</v>
      </c>
      <c r="E5" s="198">
        <v>0</v>
      </c>
      <c r="F5" s="198">
        <v>0</v>
      </c>
      <c r="G5" s="198">
        <v>26.47</v>
      </c>
      <c r="H5" s="198">
        <v>0</v>
      </c>
      <c r="I5" s="198">
        <v>0</v>
      </c>
      <c r="J5" s="198">
        <v>1.1399999999999999</v>
      </c>
      <c r="K5" s="198">
        <v>16.36</v>
      </c>
      <c r="L5" s="198">
        <v>0.31</v>
      </c>
      <c r="M5" s="198">
        <v>2.04</v>
      </c>
      <c r="N5" s="198">
        <v>0.83</v>
      </c>
      <c r="O5" s="198">
        <v>2.35</v>
      </c>
      <c r="P5" s="198">
        <v>0.66</v>
      </c>
      <c r="Q5" s="198">
        <v>0.18</v>
      </c>
      <c r="R5" s="198">
        <v>0.36</v>
      </c>
      <c r="S5" s="198">
        <v>0.27</v>
      </c>
      <c r="T5" s="198">
        <v>0</v>
      </c>
      <c r="U5" s="198">
        <v>1.65</v>
      </c>
      <c r="V5" s="198">
        <v>0.28999999999999998</v>
      </c>
      <c r="W5" s="198">
        <v>0.6</v>
      </c>
      <c r="X5" s="198">
        <v>1.39</v>
      </c>
      <c r="Y5" s="198">
        <v>0</v>
      </c>
      <c r="Z5" s="198">
        <v>3.39</v>
      </c>
      <c r="AA5" s="198">
        <v>1.08</v>
      </c>
      <c r="AB5" s="198">
        <v>0</v>
      </c>
      <c r="AC5" s="198">
        <v>1.77</v>
      </c>
      <c r="AD5" s="198">
        <v>12.46</v>
      </c>
      <c r="AE5" s="198">
        <v>0</v>
      </c>
      <c r="AF5" s="198">
        <v>0</v>
      </c>
      <c r="AG5" s="198">
        <v>30.72</v>
      </c>
      <c r="AH5" s="198">
        <v>0</v>
      </c>
      <c r="AI5" s="198">
        <v>15.56</v>
      </c>
      <c r="AJ5" s="198">
        <v>0</v>
      </c>
      <c r="AK5" s="198">
        <v>-5.18</v>
      </c>
      <c r="AL5" s="198">
        <v>0</v>
      </c>
      <c r="AM5" s="198">
        <v>0</v>
      </c>
      <c r="AN5" s="198">
        <v>0</v>
      </c>
      <c r="AO5" s="198">
        <v>-118.94</v>
      </c>
      <c r="AP5" s="198">
        <v>0</v>
      </c>
      <c r="AQ5" s="198">
        <v>0</v>
      </c>
      <c r="AR5" s="198">
        <v>0</v>
      </c>
      <c r="AS5" s="198">
        <v>1.91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14.76</v>
      </c>
      <c r="E6" s="198">
        <v>0</v>
      </c>
      <c r="F6" s="198">
        <v>0</v>
      </c>
      <c r="G6" s="198">
        <v>26.47</v>
      </c>
      <c r="H6" s="198">
        <v>0</v>
      </c>
      <c r="I6" s="198">
        <v>0</v>
      </c>
      <c r="J6" s="198">
        <v>1.1399999999999999</v>
      </c>
      <c r="K6" s="198">
        <v>16.36</v>
      </c>
      <c r="L6" s="198">
        <v>0.31</v>
      </c>
      <c r="M6" s="198">
        <v>2.04</v>
      </c>
      <c r="N6" s="198">
        <v>0.83</v>
      </c>
      <c r="O6" s="198">
        <v>2.35</v>
      </c>
      <c r="P6" s="198">
        <v>0.66</v>
      </c>
      <c r="Q6" s="198">
        <v>0.18</v>
      </c>
      <c r="R6" s="198">
        <v>0.36</v>
      </c>
      <c r="S6" s="198">
        <v>0.27</v>
      </c>
      <c r="T6" s="198">
        <v>0</v>
      </c>
      <c r="U6" s="198">
        <v>1.65</v>
      </c>
      <c r="V6" s="198">
        <v>0.28999999999999998</v>
      </c>
      <c r="W6" s="198">
        <v>0.6</v>
      </c>
      <c r="X6" s="198">
        <v>1.39</v>
      </c>
      <c r="Y6" s="198">
        <v>0</v>
      </c>
      <c r="Z6" s="198">
        <v>3.39</v>
      </c>
      <c r="AA6" s="198">
        <v>1.08</v>
      </c>
      <c r="AB6" s="198">
        <v>0</v>
      </c>
      <c r="AC6" s="198">
        <v>1.77</v>
      </c>
      <c r="AD6" s="198">
        <v>12.46</v>
      </c>
      <c r="AE6" s="198">
        <v>0</v>
      </c>
      <c r="AF6" s="198">
        <v>0</v>
      </c>
      <c r="AG6" s="198">
        <v>30.72</v>
      </c>
      <c r="AH6" s="198">
        <v>0</v>
      </c>
      <c r="AI6" s="198">
        <v>15.56</v>
      </c>
      <c r="AJ6" s="198">
        <v>0</v>
      </c>
      <c r="AK6" s="198">
        <v>-5.18</v>
      </c>
      <c r="AL6" s="198">
        <v>0</v>
      </c>
      <c r="AM6" s="198">
        <v>0</v>
      </c>
      <c r="AN6" s="198">
        <v>0</v>
      </c>
      <c r="AO6" s="198">
        <v>-118.94</v>
      </c>
      <c r="AP6" s="198">
        <v>0</v>
      </c>
      <c r="AQ6" s="198">
        <v>0</v>
      </c>
      <c r="AR6" s="198">
        <v>0</v>
      </c>
      <c r="AS6" s="198">
        <v>1.91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14.76</v>
      </c>
      <c r="E7" s="198">
        <v>0</v>
      </c>
      <c r="F7" s="198">
        <v>0</v>
      </c>
      <c r="G7" s="198">
        <v>26.47</v>
      </c>
      <c r="H7" s="198">
        <v>0</v>
      </c>
      <c r="I7" s="198">
        <v>0</v>
      </c>
      <c r="J7" s="198">
        <v>1.1399999999999999</v>
      </c>
      <c r="K7" s="198">
        <v>16.36</v>
      </c>
      <c r="L7" s="198">
        <v>0.31</v>
      </c>
      <c r="M7" s="198">
        <v>2.04</v>
      </c>
      <c r="N7" s="198">
        <v>0.83</v>
      </c>
      <c r="O7" s="198">
        <v>2.35</v>
      </c>
      <c r="P7" s="198">
        <v>0.66</v>
      </c>
      <c r="Q7" s="198">
        <v>0.18</v>
      </c>
      <c r="R7" s="198">
        <v>0.36</v>
      </c>
      <c r="S7" s="198">
        <v>0.27</v>
      </c>
      <c r="T7" s="198">
        <v>0</v>
      </c>
      <c r="U7" s="198">
        <v>1.65</v>
      </c>
      <c r="V7" s="198">
        <v>0.28999999999999998</v>
      </c>
      <c r="W7" s="198">
        <v>0.6</v>
      </c>
      <c r="X7" s="198">
        <v>1.39</v>
      </c>
      <c r="Y7" s="198">
        <v>0</v>
      </c>
      <c r="Z7" s="198">
        <v>3.39</v>
      </c>
      <c r="AA7" s="198">
        <v>1.08</v>
      </c>
      <c r="AB7" s="198">
        <v>0</v>
      </c>
      <c r="AC7" s="198">
        <v>1.77</v>
      </c>
      <c r="AD7" s="198">
        <v>12.46</v>
      </c>
      <c r="AE7" s="198">
        <v>0</v>
      </c>
      <c r="AF7" s="198">
        <v>0</v>
      </c>
      <c r="AG7" s="198">
        <v>30.72</v>
      </c>
      <c r="AH7" s="198">
        <v>0</v>
      </c>
      <c r="AI7" s="198">
        <v>15.56</v>
      </c>
      <c r="AJ7" s="198">
        <v>0</v>
      </c>
      <c r="AK7" s="198">
        <v>-5.18</v>
      </c>
      <c r="AL7" s="198">
        <v>0</v>
      </c>
      <c r="AM7" s="198">
        <v>0</v>
      </c>
      <c r="AN7" s="198">
        <v>0</v>
      </c>
      <c r="AO7" s="198">
        <v>-118.94</v>
      </c>
      <c r="AP7" s="198">
        <v>0</v>
      </c>
      <c r="AQ7" s="198">
        <v>0</v>
      </c>
      <c r="AR7" s="198">
        <v>0</v>
      </c>
      <c r="AS7" s="198">
        <v>1.91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14.76</v>
      </c>
      <c r="E8" s="198">
        <v>0</v>
      </c>
      <c r="F8" s="198">
        <v>0</v>
      </c>
      <c r="G8" s="198">
        <v>26.47</v>
      </c>
      <c r="H8" s="198">
        <v>0</v>
      </c>
      <c r="I8" s="198">
        <v>0</v>
      </c>
      <c r="J8" s="198">
        <v>35.619999999999997</v>
      </c>
      <c r="K8" s="198">
        <v>16.36</v>
      </c>
      <c r="L8" s="198">
        <v>0.31</v>
      </c>
      <c r="M8" s="198">
        <v>2.04</v>
      </c>
      <c r="N8" s="198">
        <v>0.83</v>
      </c>
      <c r="O8" s="198">
        <v>2.35</v>
      </c>
      <c r="P8" s="198">
        <v>0.66</v>
      </c>
      <c r="Q8" s="198">
        <v>0.18</v>
      </c>
      <c r="R8" s="198">
        <v>0.36</v>
      </c>
      <c r="S8" s="198">
        <v>0.27</v>
      </c>
      <c r="T8" s="198">
        <v>0</v>
      </c>
      <c r="U8" s="198">
        <v>1.65</v>
      </c>
      <c r="V8" s="198">
        <v>0.28999999999999998</v>
      </c>
      <c r="W8" s="198">
        <v>0.6</v>
      </c>
      <c r="X8" s="198">
        <v>1.39</v>
      </c>
      <c r="Y8" s="198">
        <v>0</v>
      </c>
      <c r="Z8" s="198">
        <v>3.39</v>
      </c>
      <c r="AA8" s="198">
        <v>1.08</v>
      </c>
      <c r="AB8" s="198">
        <v>0</v>
      </c>
      <c r="AC8" s="198">
        <v>1.77</v>
      </c>
      <c r="AD8" s="198">
        <v>12.46</v>
      </c>
      <c r="AE8" s="198">
        <v>0</v>
      </c>
      <c r="AF8" s="198">
        <v>0</v>
      </c>
      <c r="AG8" s="198">
        <v>30.72</v>
      </c>
      <c r="AH8" s="198">
        <v>0</v>
      </c>
      <c r="AI8" s="198">
        <v>15.56</v>
      </c>
      <c r="AJ8" s="198">
        <v>0</v>
      </c>
      <c r="AK8" s="198">
        <v>-5.18</v>
      </c>
      <c r="AL8" s="198">
        <v>0</v>
      </c>
      <c r="AM8" s="198">
        <v>0</v>
      </c>
      <c r="AN8" s="198">
        <v>0</v>
      </c>
      <c r="AO8" s="198">
        <v>-118.94</v>
      </c>
      <c r="AP8" s="198">
        <v>0</v>
      </c>
      <c r="AQ8" s="198">
        <v>0</v>
      </c>
      <c r="AR8" s="198">
        <v>0</v>
      </c>
      <c r="AS8" s="198">
        <v>1.91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14.76</v>
      </c>
      <c r="E9" s="198">
        <v>0</v>
      </c>
      <c r="F9" s="198">
        <v>0</v>
      </c>
      <c r="G9" s="198">
        <v>26.47</v>
      </c>
      <c r="H9" s="198">
        <v>0</v>
      </c>
      <c r="I9" s="198">
        <v>0</v>
      </c>
      <c r="J9" s="198">
        <v>35.619999999999997</v>
      </c>
      <c r="K9" s="198">
        <v>16.36</v>
      </c>
      <c r="L9" s="198">
        <v>0.31</v>
      </c>
      <c r="M9" s="198">
        <v>2.04</v>
      </c>
      <c r="N9" s="198">
        <v>0.83</v>
      </c>
      <c r="O9" s="198">
        <v>2.35</v>
      </c>
      <c r="P9" s="198">
        <v>0.66</v>
      </c>
      <c r="Q9" s="198">
        <v>0.18</v>
      </c>
      <c r="R9" s="198">
        <v>0.36</v>
      </c>
      <c r="S9" s="198">
        <v>0.27</v>
      </c>
      <c r="T9" s="198">
        <v>0</v>
      </c>
      <c r="U9" s="198">
        <v>1.65</v>
      </c>
      <c r="V9" s="198">
        <v>0.28999999999999998</v>
      </c>
      <c r="W9" s="198">
        <v>0.6</v>
      </c>
      <c r="X9" s="198">
        <v>1.39</v>
      </c>
      <c r="Y9" s="198">
        <v>0</v>
      </c>
      <c r="Z9" s="198">
        <v>3.39</v>
      </c>
      <c r="AA9" s="198">
        <v>1.08</v>
      </c>
      <c r="AB9" s="198">
        <v>0</v>
      </c>
      <c r="AC9" s="198">
        <v>1.77</v>
      </c>
      <c r="AD9" s="198">
        <v>12.46</v>
      </c>
      <c r="AE9" s="198">
        <v>0</v>
      </c>
      <c r="AF9" s="198">
        <v>0</v>
      </c>
      <c r="AG9" s="198">
        <v>30.72</v>
      </c>
      <c r="AH9" s="198">
        <v>0</v>
      </c>
      <c r="AI9" s="198">
        <v>15.56</v>
      </c>
      <c r="AJ9" s="198">
        <v>0</v>
      </c>
      <c r="AK9" s="198">
        <v>-5.18</v>
      </c>
      <c r="AL9" s="198">
        <v>0</v>
      </c>
      <c r="AM9" s="198">
        <v>0</v>
      </c>
      <c r="AN9" s="198">
        <v>0</v>
      </c>
      <c r="AO9" s="198">
        <v>-118.94</v>
      </c>
      <c r="AP9" s="198">
        <v>0</v>
      </c>
      <c r="AQ9" s="198">
        <v>0</v>
      </c>
      <c r="AR9" s="198">
        <v>0</v>
      </c>
      <c r="AS9" s="198">
        <v>1.91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14.76</v>
      </c>
      <c r="E10" s="198">
        <v>0</v>
      </c>
      <c r="F10" s="198">
        <v>0</v>
      </c>
      <c r="G10" s="198">
        <v>26.47</v>
      </c>
      <c r="H10" s="198">
        <v>0</v>
      </c>
      <c r="I10" s="198">
        <v>0</v>
      </c>
      <c r="J10" s="198">
        <v>35.619999999999997</v>
      </c>
      <c r="K10" s="198">
        <v>16.36</v>
      </c>
      <c r="L10" s="198">
        <v>0.31</v>
      </c>
      <c r="M10" s="198">
        <v>2.04</v>
      </c>
      <c r="N10" s="198">
        <v>0.83</v>
      </c>
      <c r="O10" s="198">
        <v>2.35</v>
      </c>
      <c r="P10" s="198">
        <v>0.66</v>
      </c>
      <c r="Q10" s="198">
        <v>0.18</v>
      </c>
      <c r="R10" s="198">
        <v>0.36</v>
      </c>
      <c r="S10" s="198">
        <v>0.27</v>
      </c>
      <c r="T10" s="198">
        <v>0</v>
      </c>
      <c r="U10" s="198">
        <v>1.65</v>
      </c>
      <c r="V10" s="198">
        <v>0.28999999999999998</v>
      </c>
      <c r="W10" s="198">
        <v>0.6</v>
      </c>
      <c r="X10" s="198">
        <v>1.39</v>
      </c>
      <c r="Y10" s="198">
        <v>0</v>
      </c>
      <c r="Z10" s="198">
        <v>3.39</v>
      </c>
      <c r="AA10" s="198">
        <v>1.08</v>
      </c>
      <c r="AB10" s="198">
        <v>0</v>
      </c>
      <c r="AC10" s="198">
        <v>1.77</v>
      </c>
      <c r="AD10" s="198">
        <v>12.46</v>
      </c>
      <c r="AE10" s="198">
        <v>0</v>
      </c>
      <c r="AF10" s="198">
        <v>0</v>
      </c>
      <c r="AG10" s="198">
        <v>30.72</v>
      </c>
      <c r="AH10" s="198">
        <v>0</v>
      </c>
      <c r="AI10" s="198">
        <v>15.56</v>
      </c>
      <c r="AJ10" s="198">
        <v>0</v>
      </c>
      <c r="AK10" s="198">
        <v>-5.18</v>
      </c>
      <c r="AL10" s="198">
        <v>0</v>
      </c>
      <c r="AM10" s="198">
        <v>0</v>
      </c>
      <c r="AN10" s="198">
        <v>0</v>
      </c>
      <c r="AO10" s="198">
        <v>-118.94</v>
      </c>
      <c r="AP10" s="198">
        <v>0</v>
      </c>
      <c r="AQ10" s="198">
        <v>0</v>
      </c>
      <c r="AR10" s="198">
        <v>0</v>
      </c>
      <c r="AS10" s="198">
        <v>1.91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14.76</v>
      </c>
      <c r="E11" s="198">
        <v>0</v>
      </c>
      <c r="F11" s="198">
        <v>0</v>
      </c>
      <c r="G11" s="198">
        <v>26.47</v>
      </c>
      <c r="H11" s="198">
        <v>0</v>
      </c>
      <c r="I11" s="198">
        <v>0</v>
      </c>
      <c r="J11" s="198">
        <v>35.619999999999997</v>
      </c>
      <c r="K11" s="198">
        <v>16.36</v>
      </c>
      <c r="L11" s="198">
        <v>0.31</v>
      </c>
      <c r="M11" s="198">
        <v>2.04</v>
      </c>
      <c r="N11" s="198">
        <v>0.83</v>
      </c>
      <c r="O11" s="198">
        <v>2.35</v>
      </c>
      <c r="P11" s="198">
        <v>0.66</v>
      </c>
      <c r="Q11" s="198">
        <v>0.18</v>
      </c>
      <c r="R11" s="198">
        <v>0.36</v>
      </c>
      <c r="S11" s="198">
        <v>0.27</v>
      </c>
      <c r="T11" s="198">
        <v>0</v>
      </c>
      <c r="U11" s="198">
        <v>1.65</v>
      </c>
      <c r="V11" s="198">
        <v>0.28999999999999998</v>
      </c>
      <c r="W11" s="198">
        <v>0.6</v>
      </c>
      <c r="X11" s="198">
        <v>1.39</v>
      </c>
      <c r="Y11" s="198">
        <v>0</v>
      </c>
      <c r="Z11" s="198">
        <v>3.39</v>
      </c>
      <c r="AA11" s="198">
        <v>1.08</v>
      </c>
      <c r="AB11" s="198">
        <v>0</v>
      </c>
      <c r="AC11" s="198">
        <v>2.29</v>
      </c>
      <c r="AD11" s="198">
        <v>12.46</v>
      </c>
      <c r="AE11" s="198">
        <v>0</v>
      </c>
      <c r="AF11" s="198">
        <v>0</v>
      </c>
      <c r="AG11" s="198">
        <v>30.15</v>
      </c>
      <c r="AH11" s="198">
        <v>0</v>
      </c>
      <c r="AI11" s="198">
        <v>15.56</v>
      </c>
      <c r="AJ11" s="198">
        <v>0</v>
      </c>
      <c r="AK11" s="198">
        <v>-35</v>
      </c>
      <c r="AL11" s="198">
        <v>0</v>
      </c>
      <c r="AM11" s="198">
        <v>0</v>
      </c>
      <c r="AN11" s="198">
        <v>0</v>
      </c>
      <c r="AO11" s="198">
        <v>-118.68</v>
      </c>
      <c r="AP11" s="198">
        <v>0</v>
      </c>
      <c r="AQ11" s="198">
        <v>0</v>
      </c>
      <c r="AR11" s="198">
        <v>0</v>
      </c>
      <c r="AS11" s="198">
        <v>1.91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14.76</v>
      </c>
      <c r="E12" s="198">
        <v>0</v>
      </c>
      <c r="F12" s="198">
        <v>0</v>
      </c>
      <c r="G12" s="198">
        <v>26.47</v>
      </c>
      <c r="H12" s="198">
        <v>0</v>
      </c>
      <c r="I12" s="198">
        <v>0</v>
      </c>
      <c r="J12" s="198">
        <v>35.619999999999997</v>
      </c>
      <c r="K12" s="198">
        <v>16.36</v>
      </c>
      <c r="L12" s="198">
        <v>0.31</v>
      </c>
      <c r="M12" s="198">
        <v>2.04</v>
      </c>
      <c r="N12" s="198">
        <v>0.83</v>
      </c>
      <c r="O12" s="198">
        <v>2.35</v>
      </c>
      <c r="P12" s="198">
        <v>0.66</v>
      </c>
      <c r="Q12" s="198">
        <v>0.18</v>
      </c>
      <c r="R12" s="198">
        <v>0.36</v>
      </c>
      <c r="S12" s="198">
        <v>0.27</v>
      </c>
      <c r="T12" s="198">
        <v>0</v>
      </c>
      <c r="U12" s="198">
        <v>1.65</v>
      </c>
      <c r="V12" s="198">
        <v>0.28999999999999998</v>
      </c>
      <c r="W12" s="198">
        <v>0.6</v>
      </c>
      <c r="X12" s="198">
        <v>1.39</v>
      </c>
      <c r="Y12" s="198">
        <v>0</v>
      </c>
      <c r="Z12" s="198">
        <v>3.39</v>
      </c>
      <c r="AA12" s="198">
        <v>1.08</v>
      </c>
      <c r="AB12" s="198">
        <v>0</v>
      </c>
      <c r="AC12" s="198">
        <v>2.29</v>
      </c>
      <c r="AD12" s="198">
        <v>12.46</v>
      </c>
      <c r="AE12" s="198">
        <v>0</v>
      </c>
      <c r="AF12" s="198">
        <v>0</v>
      </c>
      <c r="AG12" s="198">
        <v>30.15</v>
      </c>
      <c r="AH12" s="198">
        <v>0</v>
      </c>
      <c r="AI12" s="198">
        <v>15.56</v>
      </c>
      <c r="AJ12" s="198">
        <v>0</v>
      </c>
      <c r="AK12" s="198">
        <v>-35</v>
      </c>
      <c r="AL12" s="198">
        <v>0</v>
      </c>
      <c r="AM12" s="198">
        <v>0</v>
      </c>
      <c r="AN12" s="198">
        <v>0</v>
      </c>
      <c r="AO12" s="198">
        <v>-118.68</v>
      </c>
      <c r="AP12" s="198">
        <v>0</v>
      </c>
      <c r="AQ12" s="198">
        <v>0</v>
      </c>
      <c r="AR12" s="198">
        <v>0</v>
      </c>
      <c r="AS12" s="198">
        <v>1.91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14.76</v>
      </c>
      <c r="E13" s="198">
        <v>0</v>
      </c>
      <c r="F13" s="198">
        <v>0</v>
      </c>
      <c r="G13" s="198">
        <v>26.47</v>
      </c>
      <c r="H13" s="198">
        <v>0</v>
      </c>
      <c r="I13" s="198">
        <v>0</v>
      </c>
      <c r="J13" s="198">
        <v>35.619999999999997</v>
      </c>
      <c r="K13" s="198">
        <v>16.36</v>
      </c>
      <c r="L13" s="198">
        <v>0.31</v>
      </c>
      <c r="M13" s="198">
        <v>2.04</v>
      </c>
      <c r="N13" s="198">
        <v>0.83</v>
      </c>
      <c r="O13" s="198">
        <v>2.35</v>
      </c>
      <c r="P13" s="198">
        <v>0.66</v>
      </c>
      <c r="Q13" s="198">
        <v>0.18</v>
      </c>
      <c r="R13" s="198">
        <v>0.36</v>
      </c>
      <c r="S13" s="198">
        <v>0.27</v>
      </c>
      <c r="T13" s="198">
        <v>0</v>
      </c>
      <c r="U13" s="198">
        <v>1.65</v>
      </c>
      <c r="V13" s="198">
        <v>0.28999999999999998</v>
      </c>
      <c r="W13" s="198">
        <v>0.6</v>
      </c>
      <c r="X13" s="198">
        <v>1.39</v>
      </c>
      <c r="Y13" s="198">
        <v>0</v>
      </c>
      <c r="Z13" s="198">
        <v>3.39</v>
      </c>
      <c r="AA13" s="198">
        <v>1.08</v>
      </c>
      <c r="AB13" s="198">
        <v>0</v>
      </c>
      <c r="AC13" s="198">
        <v>2.29</v>
      </c>
      <c r="AD13" s="198">
        <v>12.46</v>
      </c>
      <c r="AE13" s="198">
        <v>0</v>
      </c>
      <c r="AF13" s="198">
        <v>0</v>
      </c>
      <c r="AG13" s="198">
        <v>30.15</v>
      </c>
      <c r="AH13" s="198">
        <v>0</v>
      </c>
      <c r="AI13" s="198">
        <v>15.56</v>
      </c>
      <c r="AJ13" s="198">
        <v>0</v>
      </c>
      <c r="AK13" s="198">
        <v>-35</v>
      </c>
      <c r="AL13" s="198">
        <v>0</v>
      </c>
      <c r="AM13" s="198">
        <v>0</v>
      </c>
      <c r="AN13" s="198">
        <v>0</v>
      </c>
      <c r="AO13" s="198">
        <v>-118.68</v>
      </c>
      <c r="AP13" s="198">
        <v>0</v>
      </c>
      <c r="AQ13" s="198">
        <v>0</v>
      </c>
      <c r="AR13" s="198">
        <v>0</v>
      </c>
      <c r="AS13" s="198">
        <v>1.91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14.76</v>
      </c>
      <c r="E14" s="198">
        <v>0</v>
      </c>
      <c r="F14" s="198">
        <v>0</v>
      </c>
      <c r="G14" s="198">
        <v>26.47</v>
      </c>
      <c r="H14" s="198">
        <v>0</v>
      </c>
      <c r="I14" s="198">
        <v>0</v>
      </c>
      <c r="J14" s="198">
        <v>35.619999999999997</v>
      </c>
      <c r="K14" s="198">
        <v>16.36</v>
      </c>
      <c r="L14" s="198">
        <v>0.31</v>
      </c>
      <c r="M14" s="198">
        <v>2.04</v>
      </c>
      <c r="N14" s="198">
        <v>0.83</v>
      </c>
      <c r="O14" s="198">
        <v>2.35</v>
      </c>
      <c r="P14" s="198">
        <v>0.66</v>
      </c>
      <c r="Q14" s="198">
        <v>0.18</v>
      </c>
      <c r="R14" s="198">
        <v>0.36</v>
      </c>
      <c r="S14" s="198">
        <v>0.27</v>
      </c>
      <c r="T14" s="198">
        <v>0</v>
      </c>
      <c r="U14" s="198">
        <v>1.65</v>
      </c>
      <c r="V14" s="198">
        <v>0.28999999999999998</v>
      </c>
      <c r="W14" s="198">
        <v>0.6</v>
      </c>
      <c r="X14" s="198">
        <v>1.39</v>
      </c>
      <c r="Y14" s="198">
        <v>0</v>
      </c>
      <c r="Z14" s="198">
        <v>3.39</v>
      </c>
      <c r="AA14" s="198">
        <v>1.08</v>
      </c>
      <c r="AB14" s="198">
        <v>0</v>
      </c>
      <c r="AC14" s="198">
        <v>2.29</v>
      </c>
      <c r="AD14" s="198">
        <v>12.46</v>
      </c>
      <c r="AE14" s="198">
        <v>0</v>
      </c>
      <c r="AF14" s="198">
        <v>0</v>
      </c>
      <c r="AG14" s="198">
        <v>30.15</v>
      </c>
      <c r="AH14" s="198">
        <v>0</v>
      </c>
      <c r="AI14" s="198">
        <v>15.56</v>
      </c>
      <c r="AJ14" s="198">
        <v>0</v>
      </c>
      <c r="AK14" s="198">
        <v>-35</v>
      </c>
      <c r="AL14" s="198">
        <v>0</v>
      </c>
      <c r="AM14" s="198">
        <v>0</v>
      </c>
      <c r="AN14" s="198">
        <v>0</v>
      </c>
      <c r="AO14" s="198">
        <v>-118.68</v>
      </c>
      <c r="AP14" s="198">
        <v>0</v>
      </c>
      <c r="AQ14" s="198">
        <v>0</v>
      </c>
      <c r="AR14" s="198">
        <v>0</v>
      </c>
      <c r="AS14" s="198">
        <v>1.91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14.76</v>
      </c>
      <c r="E15" s="198">
        <v>0</v>
      </c>
      <c r="F15" s="198">
        <v>0</v>
      </c>
      <c r="G15" s="198">
        <v>26.47</v>
      </c>
      <c r="H15" s="198">
        <v>0</v>
      </c>
      <c r="I15" s="198">
        <v>0</v>
      </c>
      <c r="J15" s="198">
        <v>35.619999999999997</v>
      </c>
      <c r="K15" s="198">
        <v>16.36</v>
      </c>
      <c r="L15" s="198">
        <v>0.31</v>
      </c>
      <c r="M15" s="198">
        <v>2.04</v>
      </c>
      <c r="N15" s="198">
        <v>0.83</v>
      </c>
      <c r="O15" s="198">
        <v>2.35</v>
      </c>
      <c r="P15" s="198">
        <v>0.66</v>
      </c>
      <c r="Q15" s="198">
        <v>0.18</v>
      </c>
      <c r="R15" s="198">
        <v>0.36</v>
      </c>
      <c r="S15" s="198">
        <v>0.27</v>
      </c>
      <c r="T15" s="198">
        <v>0</v>
      </c>
      <c r="U15" s="198">
        <v>1.65</v>
      </c>
      <c r="V15" s="198">
        <v>0.28999999999999998</v>
      </c>
      <c r="W15" s="198">
        <v>0.6</v>
      </c>
      <c r="X15" s="198">
        <v>1.39</v>
      </c>
      <c r="Y15" s="198">
        <v>0</v>
      </c>
      <c r="Z15" s="198">
        <v>3.39</v>
      </c>
      <c r="AA15" s="198">
        <v>1.08</v>
      </c>
      <c r="AB15" s="198">
        <v>0</v>
      </c>
      <c r="AC15" s="198">
        <v>2.29</v>
      </c>
      <c r="AD15" s="198">
        <v>12.46</v>
      </c>
      <c r="AE15" s="198">
        <v>0</v>
      </c>
      <c r="AF15" s="198">
        <v>0</v>
      </c>
      <c r="AG15" s="198">
        <v>30.15</v>
      </c>
      <c r="AH15" s="198">
        <v>0</v>
      </c>
      <c r="AI15" s="198">
        <v>15.56</v>
      </c>
      <c r="AJ15" s="198">
        <v>0</v>
      </c>
      <c r="AK15" s="198">
        <v>-35</v>
      </c>
      <c r="AL15" s="198">
        <v>0</v>
      </c>
      <c r="AM15" s="198">
        <v>0</v>
      </c>
      <c r="AN15" s="198">
        <v>0</v>
      </c>
      <c r="AO15" s="198">
        <v>-118.68</v>
      </c>
      <c r="AP15" s="198">
        <v>0</v>
      </c>
      <c r="AQ15" s="198">
        <v>0</v>
      </c>
      <c r="AR15" s="198">
        <v>0</v>
      </c>
      <c r="AS15" s="198">
        <v>1.91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14.76</v>
      </c>
      <c r="E16" s="198">
        <v>0</v>
      </c>
      <c r="F16" s="198">
        <v>0</v>
      </c>
      <c r="G16" s="198">
        <v>26.47</v>
      </c>
      <c r="H16" s="198">
        <v>0</v>
      </c>
      <c r="I16" s="198">
        <v>0</v>
      </c>
      <c r="J16" s="198">
        <v>35.619999999999997</v>
      </c>
      <c r="K16" s="198">
        <v>16.36</v>
      </c>
      <c r="L16" s="198">
        <v>0.31</v>
      </c>
      <c r="M16" s="198">
        <v>2.04</v>
      </c>
      <c r="N16" s="198">
        <v>0.83</v>
      </c>
      <c r="O16" s="198">
        <v>2.35</v>
      </c>
      <c r="P16" s="198">
        <v>0.66</v>
      </c>
      <c r="Q16" s="198">
        <v>0.18</v>
      </c>
      <c r="R16" s="198">
        <v>0.36</v>
      </c>
      <c r="S16" s="198">
        <v>0.27</v>
      </c>
      <c r="T16" s="198">
        <v>0</v>
      </c>
      <c r="U16" s="198">
        <v>1.65</v>
      </c>
      <c r="V16" s="198">
        <v>0.28999999999999998</v>
      </c>
      <c r="W16" s="198">
        <v>0.6</v>
      </c>
      <c r="X16" s="198">
        <v>1.39</v>
      </c>
      <c r="Y16" s="198">
        <v>0</v>
      </c>
      <c r="Z16" s="198">
        <v>3.39</v>
      </c>
      <c r="AA16" s="198">
        <v>1.08</v>
      </c>
      <c r="AB16" s="198">
        <v>0</v>
      </c>
      <c r="AC16" s="198">
        <v>2.29</v>
      </c>
      <c r="AD16" s="198">
        <v>12.46</v>
      </c>
      <c r="AE16" s="198">
        <v>0</v>
      </c>
      <c r="AF16" s="198">
        <v>0</v>
      </c>
      <c r="AG16" s="198">
        <v>30.15</v>
      </c>
      <c r="AH16" s="198">
        <v>0</v>
      </c>
      <c r="AI16" s="198">
        <v>15.56</v>
      </c>
      <c r="AJ16" s="198">
        <v>0</v>
      </c>
      <c r="AK16" s="198">
        <v>-35</v>
      </c>
      <c r="AL16" s="198">
        <v>0</v>
      </c>
      <c r="AM16" s="198">
        <v>0</v>
      </c>
      <c r="AN16" s="198">
        <v>0</v>
      </c>
      <c r="AO16" s="198">
        <v>-118.68</v>
      </c>
      <c r="AP16" s="198">
        <v>0</v>
      </c>
      <c r="AQ16" s="198">
        <v>0</v>
      </c>
      <c r="AR16" s="198">
        <v>0</v>
      </c>
      <c r="AS16" s="198">
        <v>1.91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14.76</v>
      </c>
      <c r="E17" s="198">
        <v>0</v>
      </c>
      <c r="F17" s="198">
        <v>0</v>
      </c>
      <c r="G17" s="198">
        <v>26.47</v>
      </c>
      <c r="H17" s="198">
        <v>0</v>
      </c>
      <c r="I17" s="198">
        <v>0</v>
      </c>
      <c r="J17" s="198">
        <v>35.619999999999997</v>
      </c>
      <c r="K17" s="198">
        <v>16.36</v>
      </c>
      <c r="L17" s="198">
        <v>0.31</v>
      </c>
      <c r="M17" s="198">
        <v>2.04</v>
      </c>
      <c r="N17" s="198">
        <v>0.83</v>
      </c>
      <c r="O17" s="198">
        <v>2.35</v>
      </c>
      <c r="P17" s="198">
        <v>0.66</v>
      </c>
      <c r="Q17" s="198">
        <v>0.18</v>
      </c>
      <c r="R17" s="198">
        <v>0.36</v>
      </c>
      <c r="S17" s="198">
        <v>0.27</v>
      </c>
      <c r="T17" s="198">
        <v>0</v>
      </c>
      <c r="U17" s="198">
        <v>1.65</v>
      </c>
      <c r="V17" s="198">
        <v>0.28999999999999998</v>
      </c>
      <c r="W17" s="198">
        <v>0.6</v>
      </c>
      <c r="X17" s="198">
        <v>1.39</v>
      </c>
      <c r="Y17" s="198">
        <v>0</v>
      </c>
      <c r="Z17" s="198">
        <v>3.39</v>
      </c>
      <c r="AA17" s="198">
        <v>1.08</v>
      </c>
      <c r="AB17" s="198">
        <v>0</v>
      </c>
      <c r="AC17" s="198">
        <v>2.29</v>
      </c>
      <c r="AD17" s="198">
        <v>12.46</v>
      </c>
      <c r="AE17" s="198">
        <v>0</v>
      </c>
      <c r="AF17" s="198">
        <v>0</v>
      </c>
      <c r="AG17" s="198">
        <v>30.15</v>
      </c>
      <c r="AH17" s="198">
        <v>0</v>
      </c>
      <c r="AI17" s="198">
        <v>15.56</v>
      </c>
      <c r="AJ17" s="198">
        <v>0</v>
      </c>
      <c r="AK17" s="198">
        <v>-35</v>
      </c>
      <c r="AL17" s="198">
        <v>0</v>
      </c>
      <c r="AM17" s="198">
        <v>0</v>
      </c>
      <c r="AN17" s="198">
        <v>0</v>
      </c>
      <c r="AO17" s="198">
        <v>-68.680000000000007</v>
      </c>
      <c r="AP17" s="198">
        <v>0</v>
      </c>
      <c r="AQ17" s="198">
        <v>0</v>
      </c>
      <c r="AR17" s="198">
        <v>0</v>
      </c>
      <c r="AS17" s="198">
        <v>1.91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14.76</v>
      </c>
      <c r="E18" s="198">
        <v>0</v>
      </c>
      <c r="F18" s="198">
        <v>0</v>
      </c>
      <c r="G18" s="198">
        <v>26.47</v>
      </c>
      <c r="H18" s="198">
        <v>0</v>
      </c>
      <c r="I18" s="198">
        <v>0</v>
      </c>
      <c r="J18" s="198">
        <v>35.619999999999997</v>
      </c>
      <c r="K18" s="198">
        <v>16.36</v>
      </c>
      <c r="L18" s="198">
        <v>0.31</v>
      </c>
      <c r="M18" s="198">
        <v>2.04</v>
      </c>
      <c r="N18" s="198">
        <v>0.83</v>
      </c>
      <c r="O18" s="198">
        <v>2.35</v>
      </c>
      <c r="P18" s="198">
        <v>0.66</v>
      </c>
      <c r="Q18" s="198">
        <v>0.18</v>
      </c>
      <c r="R18" s="198">
        <v>0.36</v>
      </c>
      <c r="S18" s="198">
        <v>0.27</v>
      </c>
      <c r="T18" s="198">
        <v>0</v>
      </c>
      <c r="U18" s="198">
        <v>1.65</v>
      </c>
      <c r="V18" s="198">
        <v>0.28999999999999998</v>
      </c>
      <c r="W18" s="198">
        <v>0.6</v>
      </c>
      <c r="X18" s="198">
        <v>1.39</v>
      </c>
      <c r="Y18" s="198">
        <v>0</v>
      </c>
      <c r="Z18" s="198">
        <v>3.39</v>
      </c>
      <c r="AA18" s="198">
        <v>1.08</v>
      </c>
      <c r="AB18" s="198">
        <v>0</v>
      </c>
      <c r="AC18" s="198">
        <v>2.29</v>
      </c>
      <c r="AD18" s="198">
        <v>12.46</v>
      </c>
      <c r="AE18" s="198">
        <v>0</v>
      </c>
      <c r="AF18" s="198">
        <v>0</v>
      </c>
      <c r="AG18" s="198">
        <v>30.15</v>
      </c>
      <c r="AH18" s="198">
        <v>0</v>
      </c>
      <c r="AI18" s="198">
        <v>15.56</v>
      </c>
      <c r="AJ18" s="198">
        <v>0</v>
      </c>
      <c r="AK18" s="198">
        <v>-35</v>
      </c>
      <c r="AL18" s="198">
        <v>0</v>
      </c>
      <c r="AM18" s="198">
        <v>0</v>
      </c>
      <c r="AN18" s="198">
        <v>0</v>
      </c>
      <c r="AO18" s="198">
        <v>-68.680000000000007</v>
      </c>
      <c r="AP18" s="198">
        <v>0</v>
      </c>
      <c r="AQ18" s="198">
        <v>0</v>
      </c>
      <c r="AR18" s="198">
        <v>0</v>
      </c>
      <c r="AS18" s="198">
        <v>1.91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14.76</v>
      </c>
      <c r="E19" s="198">
        <v>0</v>
      </c>
      <c r="F19" s="198">
        <v>0</v>
      </c>
      <c r="G19" s="198">
        <v>26.47</v>
      </c>
      <c r="H19" s="198">
        <v>0</v>
      </c>
      <c r="I19" s="198">
        <v>0</v>
      </c>
      <c r="J19" s="198">
        <v>35.619999999999997</v>
      </c>
      <c r="K19" s="198">
        <v>16.36</v>
      </c>
      <c r="L19" s="198">
        <v>0.31</v>
      </c>
      <c r="M19" s="198">
        <v>2.04</v>
      </c>
      <c r="N19" s="198">
        <v>0.83</v>
      </c>
      <c r="O19" s="198">
        <v>2.35</v>
      </c>
      <c r="P19" s="198">
        <v>0.66</v>
      </c>
      <c r="Q19" s="198">
        <v>0.18</v>
      </c>
      <c r="R19" s="198">
        <v>0.36</v>
      </c>
      <c r="S19" s="198">
        <v>0.27</v>
      </c>
      <c r="T19" s="198">
        <v>0</v>
      </c>
      <c r="U19" s="198">
        <v>1.65</v>
      </c>
      <c r="V19" s="198">
        <v>0.28999999999999998</v>
      </c>
      <c r="W19" s="198">
        <v>0.6</v>
      </c>
      <c r="X19" s="198">
        <v>1.39</v>
      </c>
      <c r="Y19" s="198">
        <v>0</v>
      </c>
      <c r="Z19" s="198">
        <v>3.39</v>
      </c>
      <c r="AA19" s="198">
        <v>1.08</v>
      </c>
      <c r="AB19" s="198">
        <v>0</v>
      </c>
      <c r="AC19" s="198">
        <v>2.29</v>
      </c>
      <c r="AD19" s="198">
        <v>12.46</v>
      </c>
      <c r="AE19" s="198">
        <v>0</v>
      </c>
      <c r="AF19" s="198">
        <v>0</v>
      </c>
      <c r="AG19" s="198">
        <v>30.15</v>
      </c>
      <c r="AH19" s="198">
        <v>0</v>
      </c>
      <c r="AI19" s="198">
        <v>15.56</v>
      </c>
      <c r="AJ19" s="198">
        <v>0</v>
      </c>
      <c r="AK19" s="198">
        <v>-5.18</v>
      </c>
      <c r="AL19" s="198">
        <v>0</v>
      </c>
      <c r="AM19" s="198">
        <v>0</v>
      </c>
      <c r="AN19" s="198">
        <v>0</v>
      </c>
      <c r="AO19" s="198">
        <v>-68.680000000000007</v>
      </c>
      <c r="AP19" s="198">
        <v>0</v>
      </c>
      <c r="AQ19" s="198">
        <v>0</v>
      </c>
      <c r="AR19" s="198">
        <v>0</v>
      </c>
      <c r="AS19" s="198">
        <v>1.91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14.76</v>
      </c>
      <c r="E20" s="198">
        <v>0</v>
      </c>
      <c r="F20" s="198">
        <v>0</v>
      </c>
      <c r="G20" s="198">
        <v>26.47</v>
      </c>
      <c r="H20" s="198">
        <v>0</v>
      </c>
      <c r="I20" s="198">
        <v>0</v>
      </c>
      <c r="J20" s="198">
        <v>35.619999999999997</v>
      </c>
      <c r="K20" s="198">
        <v>16.36</v>
      </c>
      <c r="L20" s="198">
        <v>0.31</v>
      </c>
      <c r="M20" s="198">
        <v>2.04</v>
      </c>
      <c r="N20" s="198">
        <v>0.83</v>
      </c>
      <c r="O20" s="198">
        <v>2.35</v>
      </c>
      <c r="P20" s="198">
        <v>0.66</v>
      </c>
      <c r="Q20" s="198">
        <v>0.18</v>
      </c>
      <c r="R20" s="198">
        <v>0.36</v>
      </c>
      <c r="S20" s="198">
        <v>0.27</v>
      </c>
      <c r="T20" s="198">
        <v>0</v>
      </c>
      <c r="U20" s="198">
        <v>1.65</v>
      </c>
      <c r="V20" s="198">
        <v>0.28999999999999998</v>
      </c>
      <c r="W20" s="198">
        <v>0.6</v>
      </c>
      <c r="X20" s="198">
        <v>1.39</v>
      </c>
      <c r="Y20" s="198">
        <v>0</v>
      </c>
      <c r="Z20" s="198">
        <v>3.39</v>
      </c>
      <c r="AA20" s="198">
        <v>1.08</v>
      </c>
      <c r="AB20" s="198">
        <v>0</v>
      </c>
      <c r="AC20" s="198">
        <v>2.29</v>
      </c>
      <c r="AD20" s="198">
        <v>12.46</v>
      </c>
      <c r="AE20" s="198">
        <v>0</v>
      </c>
      <c r="AF20" s="198">
        <v>0</v>
      </c>
      <c r="AG20" s="198">
        <v>30.15</v>
      </c>
      <c r="AH20" s="198">
        <v>0</v>
      </c>
      <c r="AI20" s="198">
        <v>15.56</v>
      </c>
      <c r="AJ20" s="198">
        <v>0</v>
      </c>
      <c r="AK20" s="198">
        <v>-5.18</v>
      </c>
      <c r="AL20" s="198">
        <v>0</v>
      </c>
      <c r="AM20" s="198">
        <v>0</v>
      </c>
      <c r="AN20" s="198">
        <v>0</v>
      </c>
      <c r="AO20" s="198">
        <v>-38.68</v>
      </c>
      <c r="AP20" s="198">
        <v>0</v>
      </c>
      <c r="AQ20" s="198">
        <v>0</v>
      </c>
      <c r="AR20" s="198">
        <v>0</v>
      </c>
      <c r="AS20" s="198">
        <v>1.91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14.76</v>
      </c>
      <c r="E21" s="198">
        <v>0</v>
      </c>
      <c r="F21" s="198">
        <v>0</v>
      </c>
      <c r="G21" s="198">
        <v>26.47</v>
      </c>
      <c r="H21" s="198">
        <v>0</v>
      </c>
      <c r="I21" s="198">
        <v>0</v>
      </c>
      <c r="J21" s="198">
        <v>35.619999999999997</v>
      </c>
      <c r="K21" s="198">
        <v>16.36</v>
      </c>
      <c r="L21" s="198">
        <v>0.31</v>
      </c>
      <c r="M21" s="198">
        <v>2.04</v>
      </c>
      <c r="N21" s="198">
        <v>0.83</v>
      </c>
      <c r="O21" s="198">
        <v>2.35</v>
      </c>
      <c r="P21" s="198">
        <v>0.66</v>
      </c>
      <c r="Q21" s="198">
        <v>0.18</v>
      </c>
      <c r="R21" s="198">
        <v>0.36</v>
      </c>
      <c r="S21" s="198">
        <v>0.27</v>
      </c>
      <c r="T21" s="198">
        <v>0</v>
      </c>
      <c r="U21" s="198">
        <v>1.65</v>
      </c>
      <c r="V21" s="198">
        <v>0.28999999999999998</v>
      </c>
      <c r="W21" s="198">
        <v>0.62</v>
      </c>
      <c r="X21" s="198">
        <v>1.39</v>
      </c>
      <c r="Y21" s="198">
        <v>0</v>
      </c>
      <c r="Z21" s="198">
        <v>3.39</v>
      </c>
      <c r="AA21" s="198">
        <v>1.08</v>
      </c>
      <c r="AB21" s="198">
        <v>0</v>
      </c>
      <c r="AC21" s="198">
        <v>2.29</v>
      </c>
      <c r="AD21" s="198">
        <v>12.46</v>
      </c>
      <c r="AE21" s="198">
        <v>0</v>
      </c>
      <c r="AF21" s="198">
        <v>0</v>
      </c>
      <c r="AG21" s="198">
        <v>30.15</v>
      </c>
      <c r="AH21" s="198">
        <v>0</v>
      </c>
      <c r="AI21" s="198">
        <v>15.56</v>
      </c>
      <c r="AJ21" s="198">
        <v>0</v>
      </c>
      <c r="AK21" s="198">
        <v>-5.18</v>
      </c>
      <c r="AL21" s="198">
        <v>0</v>
      </c>
      <c r="AM21" s="198">
        <v>0</v>
      </c>
      <c r="AN21" s="198">
        <v>0</v>
      </c>
      <c r="AO21" s="198">
        <v>-38.68</v>
      </c>
      <c r="AP21" s="198">
        <v>0</v>
      </c>
      <c r="AQ21" s="198">
        <v>0</v>
      </c>
      <c r="AR21" s="198">
        <v>0</v>
      </c>
      <c r="AS21" s="198">
        <v>1.91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14.76</v>
      </c>
      <c r="E22" s="198">
        <v>0</v>
      </c>
      <c r="F22" s="198">
        <v>0</v>
      </c>
      <c r="G22" s="198">
        <v>26.47</v>
      </c>
      <c r="H22" s="198">
        <v>0</v>
      </c>
      <c r="I22" s="198">
        <v>0</v>
      </c>
      <c r="J22" s="198">
        <v>35.619999999999997</v>
      </c>
      <c r="K22" s="198">
        <v>16.36</v>
      </c>
      <c r="L22" s="198">
        <v>0.31</v>
      </c>
      <c r="M22" s="198">
        <v>2.04</v>
      </c>
      <c r="N22" s="198">
        <v>0.83</v>
      </c>
      <c r="O22" s="198">
        <v>2.35</v>
      </c>
      <c r="P22" s="198">
        <v>0.66</v>
      </c>
      <c r="Q22" s="198">
        <v>0.18</v>
      </c>
      <c r="R22" s="198">
        <v>0.36</v>
      </c>
      <c r="S22" s="198">
        <v>0.27</v>
      </c>
      <c r="T22" s="198">
        <v>0</v>
      </c>
      <c r="U22" s="198">
        <v>1.65</v>
      </c>
      <c r="V22" s="198">
        <v>0.28999999999999998</v>
      </c>
      <c r="W22" s="198">
        <v>0.62</v>
      </c>
      <c r="X22" s="198">
        <v>1.39</v>
      </c>
      <c r="Y22" s="198">
        <v>0</v>
      </c>
      <c r="Z22" s="198">
        <v>3.39</v>
      </c>
      <c r="AA22" s="198">
        <v>1.08</v>
      </c>
      <c r="AB22" s="198">
        <v>0</v>
      </c>
      <c r="AC22" s="198">
        <v>2.29</v>
      </c>
      <c r="AD22" s="198">
        <v>12.46</v>
      </c>
      <c r="AE22" s="198">
        <v>0</v>
      </c>
      <c r="AF22" s="198">
        <v>0</v>
      </c>
      <c r="AG22" s="198">
        <v>30.15</v>
      </c>
      <c r="AH22" s="198">
        <v>0</v>
      </c>
      <c r="AI22" s="198">
        <v>15.56</v>
      </c>
      <c r="AJ22" s="198">
        <v>0</v>
      </c>
      <c r="AK22" s="198">
        <v>-5.18</v>
      </c>
      <c r="AL22" s="198">
        <v>0</v>
      </c>
      <c r="AM22" s="198">
        <v>0</v>
      </c>
      <c r="AN22" s="198">
        <v>0</v>
      </c>
      <c r="AO22" s="198">
        <v>-28.68</v>
      </c>
      <c r="AP22" s="198">
        <v>0</v>
      </c>
      <c r="AQ22" s="198">
        <v>0</v>
      </c>
      <c r="AR22" s="198">
        <v>0</v>
      </c>
      <c r="AS22" s="198">
        <v>1.91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14.76</v>
      </c>
      <c r="E23" s="198">
        <v>0</v>
      </c>
      <c r="F23" s="198">
        <v>0</v>
      </c>
      <c r="G23" s="198">
        <v>26.47</v>
      </c>
      <c r="H23" s="198">
        <v>0</v>
      </c>
      <c r="I23" s="198">
        <v>0</v>
      </c>
      <c r="J23" s="198">
        <v>35.619999999999997</v>
      </c>
      <c r="K23" s="198">
        <v>16.36</v>
      </c>
      <c r="L23" s="198">
        <v>0.31</v>
      </c>
      <c r="M23" s="198">
        <v>2.04</v>
      </c>
      <c r="N23" s="198">
        <v>0.83</v>
      </c>
      <c r="O23" s="198">
        <v>2.35</v>
      </c>
      <c r="P23" s="198">
        <v>0.66</v>
      </c>
      <c r="Q23" s="198">
        <v>0.18</v>
      </c>
      <c r="R23" s="198">
        <v>0.36</v>
      </c>
      <c r="S23" s="198">
        <v>0.27</v>
      </c>
      <c r="T23" s="198">
        <v>0</v>
      </c>
      <c r="U23" s="198">
        <v>1.65</v>
      </c>
      <c r="V23" s="198">
        <v>0.28999999999999998</v>
      </c>
      <c r="W23" s="198">
        <v>0.62</v>
      </c>
      <c r="X23" s="198">
        <v>1.39</v>
      </c>
      <c r="Y23" s="198">
        <v>0</v>
      </c>
      <c r="Z23" s="198">
        <v>3.39</v>
      </c>
      <c r="AA23" s="198">
        <v>1.08</v>
      </c>
      <c r="AB23" s="198">
        <v>0</v>
      </c>
      <c r="AC23" s="198">
        <v>1.77</v>
      </c>
      <c r="AD23" s="198">
        <v>12.46</v>
      </c>
      <c r="AE23" s="198">
        <v>0</v>
      </c>
      <c r="AF23" s="198">
        <v>0</v>
      </c>
      <c r="AG23" s="198">
        <v>30.72</v>
      </c>
      <c r="AH23" s="198">
        <v>0</v>
      </c>
      <c r="AI23" s="198">
        <v>15.56</v>
      </c>
      <c r="AJ23" s="198">
        <v>0</v>
      </c>
      <c r="AK23" s="198">
        <v>-5.18</v>
      </c>
      <c r="AL23" s="198">
        <v>0</v>
      </c>
      <c r="AM23" s="198">
        <v>0</v>
      </c>
      <c r="AN23" s="198">
        <v>0</v>
      </c>
      <c r="AO23" s="198">
        <v>11.32</v>
      </c>
      <c r="AP23" s="198">
        <v>0</v>
      </c>
      <c r="AQ23" s="198">
        <v>0</v>
      </c>
      <c r="AR23" s="198">
        <v>0</v>
      </c>
      <c r="AS23" s="198">
        <v>1.91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14.76</v>
      </c>
      <c r="E24" s="198">
        <v>0</v>
      </c>
      <c r="F24" s="198">
        <v>0</v>
      </c>
      <c r="G24" s="198">
        <v>26.47</v>
      </c>
      <c r="H24" s="198">
        <v>0</v>
      </c>
      <c r="I24" s="198">
        <v>0</v>
      </c>
      <c r="J24" s="198">
        <v>35.619999999999997</v>
      </c>
      <c r="K24" s="198">
        <v>16.36</v>
      </c>
      <c r="L24" s="198">
        <v>0.31</v>
      </c>
      <c r="M24" s="198">
        <v>2.04</v>
      </c>
      <c r="N24" s="198">
        <v>0.83</v>
      </c>
      <c r="O24" s="198">
        <v>2.35</v>
      </c>
      <c r="P24" s="198">
        <v>0.66</v>
      </c>
      <c r="Q24" s="198">
        <v>0.18</v>
      </c>
      <c r="R24" s="198">
        <v>0.36</v>
      </c>
      <c r="S24" s="198">
        <v>0.27</v>
      </c>
      <c r="T24" s="198">
        <v>0</v>
      </c>
      <c r="U24" s="198">
        <v>1.65</v>
      </c>
      <c r="V24" s="198">
        <v>0.28999999999999998</v>
      </c>
      <c r="W24" s="198">
        <v>0.62</v>
      </c>
      <c r="X24" s="198">
        <v>1.39</v>
      </c>
      <c r="Y24" s="198">
        <v>0</v>
      </c>
      <c r="Z24" s="198">
        <v>3.39</v>
      </c>
      <c r="AA24" s="198">
        <v>1.08</v>
      </c>
      <c r="AB24" s="198">
        <v>0</v>
      </c>
      <c r="AC24" s="198">
        <v>1.77</v>
      </c>
      <c r="AD24" s="198">
        <v>12.46</v>
      </c>
      <c r="AE24" s="198">
        <v>0</v>
      </c>
      <c r="AF24" s="198">
        <v>0</v>
      </c>
      <c r="AG24" s="198">
        <v>30.72</v>
      </c>
      <c r="AH24" s="198">
        <v>0</v>
      </c>
      <c r="AI24" s="198">
        <v>15.56</v>
      </c>
      <c r="AJ24" s="198">
        <v>0</v>
      </c>
      <c r="AK24" s="198">
        <v>-5.18</v>
      </c>
      <c r="AL24" s="198">
        <v>0</v>
      </c>
      <c r="AM24" s="198">
        <v>0</v>
      </c>
      <c r="AN24" s="198">
        <v>0</v>
      </c>
      <c r="AO24" s="198">
        <v>81.319999999999993</v>
      </c>
      <c r="AP24" s="198">
        <v>0</v>
      </c>
      <c r="AQ24" s="198">
        <v>0</v>
      </c>
      <c r="AR24" s="198">
        <v>0</v>
      </c>
      <c r="AS24" s="198">
        <v>1.91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14.76</v>
      </c>
      <c r="E25" s="198">
        <v>0</v>
      </c>
      <c r="F25" s="198">
        <v>0</v>
      </c>
      <c r="G25" s="198">
        <v>26.47</v>
      </c>
      <c r="H25" s="198">
        <v>0</v>
      </c>
      <c r="I25" s="198">
        <v>0</v>
      </c>
      <c r="J25" s="198">
        <v>35.619999999999997</v>
      </c>
      <c r="K25" s="198">
        <v>16.36</v>
      </c>
      <c r="L25" s="198">
        <v>0.31</v>
      </c>
      <c r="M25" s="198">
        <v>2.04</v>
      </c>
      <c r="N25" s="198">
        <v>0.83</v>
      </c>
      <c r="O25" s="198">
        <v>2.35</v>
      </c>
      <c r="P25" s="198">
        <v>0.66</v>
      </c>
      <c r="Q25" s="198">
        <v>0.18</v>
      </c>
      <c r="R25" s="198">
        <v>0.36</v>
      </c>
      <c r="S25" s="198">
        <v>0.27</v>
      </c>
      <c r="T25" s="198">
        <v>0</v>
      </c>
      <c r="U25" s="198">
        <v>1.65</v>
      </c>
      <c r="V25" s="198">
        <v>0.28999999999999998</v>
      </c>
      <c r="W25" s="198">
        <v>0.62</v>
      </c>
      <c r="X25" s="198">
        <v>1.39</v>
      </c>
      <c r="Y25" s="198">
        <v>0</v>
      </c>
      <c r="Z25" s="198">
        <v>3.39</v>
      </c>
      <c r="AA25" s="198">
        <v>1.08</v>
      </c>
      <c r="AB25" s="198">
        <v>0</v>
      </c>
      <c r="AC25" s="198">
        <v>1.77</v>
      </c>
      <c r="AD25" s="198">
        <v>12.46</v>
      </c>
      <c r="AE25" s="198">
        <v>0</v>
      </c>
      <c r="AF25" s="198">
        <v>0</v>
      </c>
      <c r="AG25" s="198">
        <v>30.72</v>
      </c>
      <c r="AH25" s="198">
        <v>0</v>
      </c>
      <c r="AI25" s="198">
        <v>15.56</v>
      </c>
      <c r="AJ25" s="198">
        <v>0</v>
      </c>
      <c r="AK25" s="198">
        <v>-35</v>
      </c>
      <c r="AL25" s="198">
        <v>0</v>
      </c>
      <c r="AM25" s="198">
        <v>0</v>
      </c>
      <c r="AN25" s="198">
        <v>0</v>
      </c>
      <c r="AO25" s="198">
        <v>81.319999999999993</v>
      </c>
      <c r="AP25" s="198">
        <v>0</v>
      </c>
      <c r="AQ25" s="198">
        <v>0</v>
      </c>
      <c r="AR25" s="198">
        <v>0</v>
      </c>
      <c r="AS25" s="198">
        <v>1.91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14.76</v>
      </c>
      <c r="E26" s="198">
        <v>0</v>
      </c>
      <c r="F26" s="198">
        <v>0</v>
      </c>
      <c r="G26" s="198">
        <v>26.47</v>
      </c>
      <c r="H26" s="198">
        <v>0</v>
      </c>
      <c r="I26" s="198">
        <v>0</v>
      </c>
      <c r="J26" s="198">
        <v>35.619999999999997</v>
      </c>
      <c r="K26" s="198">
        <v>16.36</v>
      </c>
      <c r="L26" s="198">
        <v>0.31</v>
      </c>
      <c r="M26" s="198">
        <v>2.04</v>
      </c>
      <c r="N26" s="198">
        <v>0.83</v>
      </c>
      <c r="O26" s="198">
        <v>2.35</v>
      </c>
      <c r="P26" s="198">
        <v>0.66</v>
      </c>
      <c r="Q26" s="198">
        <v>0.18</v>
      </c>
      <c r="R26" s="198">
        <v>0.36</v>
      </c>
      <c r="S26" s="198">
        <v>0.27</v>
      </c>
      <c r="T26" s="198">
        <v>0</v>
      </c>
      <c r="U26" s="198">
        <v>1.65</v>
      </c>
      <c r="V26" s="198">
        <v>0.28999999999999998</v>
      </c>
      <c r="W26" s="198">
        <v>0.62</v>
      </c>
      <c r="X26" s="198">
        <v>1.39</v>
      </c>
      <c r="Y26" s="198">
        <v>0</v>
      </c>
      <c r="Z26" s="198">
        <v>3.39</v>
      </c>
      <c r="AA26" s="198">
        <v>1.08</v>
      </c>
      <c r="AB26" s="198">
        <v>0</v>
      </c>
      <c r="AC26" s="198">
        <v>1.77</v>
      </c>
      <c r="AD26" s="198">
        <v>12.46</v>
      </c>
      <c r="AE26" s="198">
        <v>0</v>
      </c>
      <c r="AF26" s="198">
        <v>0</v>
      </c>
      <c r="AG26" s="198">
        <v>30.72</v>
      </c>
      <c r="AH26" s="198">
        <v>0</v>
      </c>
      <c r="AI26" s="198">
        <v>15.56</v>
      </c>
      <c r="AJ26" s="198">
        <v>0</v>
      </c>
      <c r="AK26" s="198">
        <v>-35</v>
      </c>
      <c r="AL26" s="198">
        <v>0</v>
      </c>
      <c r="AM26" s="198">
        <v>0</v>
      </c>
      <c r="AN26" s="198">
        <v>0</v>
      </c>
      <c r="AO26" s="198">
        <v>81.319999999999993</v>
      </c>
      <c r="AP26" s="198">
        <v>0</v>
      </c>
      <c r="AQ26" s="198">
        <v>0</v>
      </c>
      <c r="AR26" s="198">
        <v>0</v>
      </c>
      <c r="AS26" s="198">
        <v>1.91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14.76</v>
      </c>
      <c r="E27" s="198">
        <v>0</v>
      </c>
      <c r="F27" s="198">
        <v>0</v>
      </c>
      <c r="G27" s="198">
        <v>26.47</v>
      </c>
      <c r="H27" s="198">
        <v>0</v>
      </c>
      <c r="I27" s="198">
        <v>0</v>
      </c>
      <c r="J27" s="198">
        <v>35.619999999999997</v>
      </c>
      <c r="K27" s="198">
        <v>49.87</v>
      </c>
      <c r="L27" s="198">
        <v>6.53</v>
      </c>
      <c r="M27" s="198">
        <v>2.04</v>
      </c>
      <c r="N27" s="198">
        <v>0.83</v>
      </c>
      <c r="O27" s="198">
        <v>2.35</v>
      </c>
      <c r="P27" s="198">
        <v>0.66</v>
      </c>
      <c r="Q27" s="198">
        <v>0.4</v>
      </c>
      <c r="R27" s="198">
        <v>0.36</v>
      </c>
      <c r="S27" s="198">
        <v>2.1</v>
      </c>
      <c r="T27" s="198">
        <v>0</v>
      </c>
      <c r="U27" s="198">
        <v>1.65</v>
      </c>
      <c r="V27" s="198">
        <v>0.28999999999999998</v>
      </c>
      <c r="W27" s="198">
        <v>0.62</v>
      </c>
      <c r="X27" s="198">
        <v>1.39</v>
      </c>
      <c r="Y27" s="198">
        <v>0</v>
      </c>
      <c r="Z27" s="198">
        <v>3.39</v>
      </c>
      <c r="AA27" s="198">
        <v>1.08</v>
      </c>
      <c r="AB27" s="198">
        <v>0</v>
      </c>
      <c r="AC27" s="198">
        <v>1.77</v>
      </c>
      <c r="AD27" s="198">
        <v>12.46</v>
      </c>
      <c r="AE27" s="198">
        <v>0</v>
      </c>
      <c r="AF27" s="198">
        <v>0</v>
      </c>
      <c r="AG27" s="198">
        <v>30.72</v>
      </c>
      <c r="AH27" s="198">
        <v>0</v>
      </c>
      <c r="AI27" s="198">
        <v>15.56</v>
      </c>
      <c r="AJ27" s="198">
        <v>0</v>
      </c>
      <c r="AK27" s="198">
        <v>-35</v>
      </c>
      <c r="AL27" s="198">
        <v>0</v>
      </c>
      <c r="AM27" s="198">
        <v>0</v>
      </c>
      <c r="AN27" s="198">
        <v>0</v>
      </c>
      <c r="AO27" s="198">
        <v>81.319999999999993</v>
      </c>
      <c r="AP27" s="198">
        <v>0</v>
      </c>
      <c r="AQ27" s="198">
        <v>0</v>
      </c>
      <c r="AR27" s="198">
        <v>0</v>
      </c>
      <c r="AS27" s="198">
        <v>1.91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14.76</v>
      </c>
      <c r="E28" s="198">
        <v>0</v>
      </c>
      <c r="F28" s="198">
        <v>0</v>
      </c>
      <c r="G28" s="198">
        <v>26.47</v>
      </c>
      <c r="H28" s="198">
        <v>0</v>
      </c>
      <c r="I28" s="198">
        <v>0</v>
      </c>
      <c r="J28" s="198">
        <v>35.619999999999997</v>
      </c>
      <c r="K28" s="198">
        <v>112.79</v>
      </c>
      <c r="L28" s="198">
        <v>6.53</v>
      </c>
      <c r="M28" s="198">
        <v>2.04</v>
      </c>
      <c r="N28" s="198">
        <v>0.83</v>
      </c>
      <c r="O28" s="198">
        <v>2.35</v>
      </c>
      <c r="P28" s="198">
        <v>0.66</v>
      </c>
      <c r="Q28" s="198">
        <v>0.4</v>
      </c>
      <c r="R28" s="198">
        <v>0.36</v>
      </c>
      <c r="S28" s="198">
        <v>2.1</v>
      </c>
      <c r="T28" s="198">
        <v>0</v>
      </c>
      <c r="U28" s="198">
        <v>1.65</v>
      </c>
      <c r="V28" s="198">
        <v>0.28999999999999998</v>
      </c>
      <c r="W28" s="198">
        <v>0.62</v>
      </c>
      <c r="X28" s="198">
        <v>1.39</v>
      </c>
      <c r="Y28" s="198">
        <v>0</v>
      </c>
      <c r="Z28" s="198">
        <v>3.39</v>
      </c>
      <c r="AA28" s="198">
        <v>1.08</v>
      </c>
      <c r="AB28" s="198">
        <v>0</v>
      </c>
      <c r="AC28" s="198">
        <v>1.77</v>
      </c>
      <c r="AD28" s="198">
        <v>12.46</v>
      </c>
      <c r="AE28" s="198">
        <v>0</v>
      </c>
      <c r="AF28" s="198">
        <v>0</v>
      </c>
      <c r="AG28" s="198">
        <v>31.28</v>
      </c>
      <c r="AH28" s="198">
        <v>0</v>
      </c>
      <c r="AI28" s="198">
        <v>15.56</v>
      </c>
      <c r="AJ28" s="198">
        <v>0</v>
      </c>
      <c r="AK28" s="198">
        <v>-35</v>
      </c>
      <c r="AL28" s="198">
        <v>0</v>
      </c>
      <c r="AM28" s="198">
        <v>0</v>
      </c>
      <c r="AN28" s="198">
        <v>0</v>
      </c>
      <c r="AO28" s="198">
        <v>81.319999999999993</v>
      </c>
      <c r="AP28" s="198">
        <v>0</v>
      </c>
      <c r="AQ28" s="198">
        <v>0</v>
      </c>
      <c r="AR28" s="198">
        <v>0</v>
      </c>
      <c r="AS28" s="198">
        <v>1.91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14.76</v>
      </c>
      <c r="E29" s="198">
        <v>0</v>
      </c>
      <c r="F29" s="198">
        <v>0</v>
      </c>
      <c r="G29" s="198">
        <v>26.47</v>
      </c>
      <c r="H29" s="198">
        <v>0</v>
      </c>
      <c r="I29" s="198">
        <v>0</v>
      </c>
      <c r="J29" s="198">
        <v>35.619999999999997</v>
      </c>
      <c r="K29" s="198">
        <v>112.79</v>
      </c>
      <c r="L29" s="198">
        <v>6.53</v>
      </c>
      <c r="M29" s="198">
        <v>2.04</v>
      </c>
      <c r="N29" s="198">
        <v>0.83</v>
      </c>
      <c r="O29" s="198">
        <v>2.35</v>
      </c>
      <c r="P29" s="198">
        <v>0.66</v>
      </c>
      <c r="Q29" s="198">
        <v>0.4</v>
      </c>
      <c r="R29" s="198">
        <v>0.36</v>
      </c>
      <c r="S29" s="198">
        <v>2.1</v>
      </c>
      <c r="T29" s="198">
        <v>0</v>
      </c>
      <c r="U29" s="198">
        <v>1.65</v>
      </c>
      <c r="V29" s="198">
        <v>0.28999999999999998</v>
      </c>
      <c r="W29" s="198">
        <v>0.62</v>
      </c>
      <c r="X29" s="198">
        <v>1.39</v>
      </c>
      <c r="Y29" s="198">
        <v>0</v>
      </c>
      <c r="Z29" s="198">
        <v>3.39</v>
      </c>
      <c r="AA29" s="198">
        <v>1.08</v>
      </c>
      <c r="AB29" s="198">
        <v>0</v>
      </c>
      <c r="AC29" s="198">
        <v>1.77</v>
      </c>
      <c r="AD29" s="198">
        <v>12.46</v>
      </c>
      <c r="AE29" s="198">
        <v>0</v>
      </c>
      <c r="AF29" s="198">
        <v>0</v>
      </c>
      <c r="AG29" s="198">
        <v>31.28</v>
      </c>
      <c r="AH29" s="198">
        <v>0</v>
      </c>
      <c r="AI29" s="198">
        <v>15.56</v>
      </c>
      <c r="AJ29" s="198">
        <v>0</v>
      </c>
      <c r="AK29" s="198">
        <v>-35</v>
      </c>
      <c r="AL29" s="198">
        <v>0</v>
      </c>
      <c r="AM29" s="198">
        <v>0</v>
      </c>
      <c r="AN29" s="198">
        <v>0</v>
      </c>
      <c r="AO29" s="198">
        <v>81.319999999999993</v>
      </c>
      <c r="AP29" s="198">
        <v>0</v>
      </c>
      <c r="AQ29" s="198">
        <v>0</v>
      </c>
      <c r="AR29" s="198">
        <v>0</v>
      </c>
      <c r="AS29" s="198">
        <v>1.91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14.76</v>
      </c>
      <c r="E30" s="198">
        <v>0</v>
      </c>
      <c r="F30" s="198">
        <v>0</v>
      </c>
      <c r="G30" s="198">
        <v>26.47</v>
      </c>
      <c r="H30" s="198">
        <v>0</v>
      </c>
      <c r="I30" s="198">
        <v>0</v>
      </c>
      <c r="J30" s="198">
        <v>35.619999999999997</v>
      </c>
      <c r="K30" s="198">
        <v>141.82</v>
      </c>
      <c r="L30" s="198">
        <v>6.53</v>
      </c>
      <c r="M30" s="198">
        <v>2.04</v>
      </c>
      <c r="N30" s="198">
        <v>0.83</v>
      </c>
      <c r="O30" s="198">
        <v>2.35</v>
      </c>
      <c r="P30" s="198">
        <v>0.66</v>
      </c>
      <c r="Q30" s="198">
        <v>0.4</v>
      </c>
      <c r="R30" s="198">
        <v>0.36</v>
      </c>
      <c r="S30" s="198">
        <v>2.1</v>
      </c>
      <c r="T30" s="198">
        <v>0</v>
      </c>
      <c r="U30" s="198">
        <v>1.65</v>
      </c>
      <c r="V30" s="198">
        <v>0.28999999999999998</v>
      </c>
      <c r="W30" s="198">
        <v>0.62</v>
      </c>
      <c r="X30" s="198">
        <v>1.39</v>
      </c>
      <c r="Y30" s="198">
        <v>0</v>
      </c>
      <c r="Z30" s="198">
        <v>3.39</v>
      </c>
      <c r="AA30" s="198">
        <v>1.08</v>
      </c>
      <c r="AB30" s="198">
        <v>0</v>
      </c>
      <c r="AC30" s="198">
        <v>1.77</v>
      </c>
      <c r="AD30" s="198">
        <v>12.46</v>
      </c>
      <c r="AE30" s="198">
        <v>0</v>
      </c>
      <c r="AF30" s="198">
        <v>0</v>
      </c>
      <c r="AG30" s="198">
        <v>31.28</v>
      </c>
      <c r="AH30" s="198">
        <v>0</v>
      </c>
      <c r="AI30" s="198">
        <v>15.56</v>
      </c>
      <c r="AJ30" s="198">
        <v>0</v>
      </c>
      <c r="AK30" s="198">
        <v>-35</v>
      </c>
      <c r="AL30" s="198">
        <v>0</v>
      </c>
      <c r="AM30" s="198">
        <v>0</v>
      </c>
      <c r="AN30" s="198">
        <v>0</v>
      </c>
      <c r="AO30" s="198">
        <v>81.319999999999993</v>
      </c>
      <c r="AP30" s="198">
        <v>0</v>
      </c>
      <c r="AQ30" s="198">
        <v>0</v>
      </c>
      <c r="AR30" s="198">
        <v>0</v>
      </c>
      <c r="AS30" s="198">
        <v>1.91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14.76</v>
      </c>
      <c r="E31" s="198">
        <v>0</v>
      </c>
      <c r="F31" s="198">
        <v>0</v>
      </c>
      <c r="G31" s="198">
        <v>26.47</v>
      </c>
      <c r="H31" s="198">
        <v>0</v>
      </c>
      <c r="I31" s="198">
        <v>0</v>
      </c>
      <c r="J31" s="198">
        <v>35.619999999999997</v>
      </c>
      <c r="K31" s="198">
        <v>161.74</v>
      </c>
      <c r="L31" s="198">
        <v>6.53</v>
      </c>
      <c r="M31" s="198">
        <v>2.04</v>
      </c>
      <c r="N31" s="198">
        <v>0.83</v>
      </c>
      <c r="O31" s="198">
        <v>2.35</v>
      </c>
      <c r="P31" s="198">
        <v>0.66</v>
      </c>
      <c r="Q31" s="198">
        <v>0.4</v>
      </c>
      <c r="R31" s="198">
        <v>0.36</v>
      </c>
      <c r="S31" s="198">
        <v>2.1</v>
      </c>
      <c r="T31" s="198">
        <v>0</v>
      </c>
      <c r="U31" s="198">
        <v>1.65</v>
      </c>
      <c r="V31" s="198">
        <v>0.28999999999999998</v>
      </c>
      <c r="W31" s="198">
        <v>0.62</v>
      </c>
      <c r="X31" s="198">
        <v>1.39</v>
      </c>
      <c r="Y31" s="198">
        <v>0</v>
      </c>
      <c r="Z31" s="198">
        <v>3.39</v>
      </c>
      <c r="AA31" s="198">
        <v>1.08</v>
      </c>
      <c r="AB31" s="198">
        <v>0</v>
      </c>
      <c r="AC31" s="198">
        <v>1.77</v>
      </c>
      <c r="AD31" s="198">
        <v>12.46</v>
      </c>
      <c r="AE31" s="198">
        <v>0</v>
      </c>
      <c r="AF31" s="198">
        <v>0</v>
      </c>
      <c r="AG31" s="198">
        <v>31.28</v>
      </c>
      <c r="AH31" s="198">
        <v>0</v>
      </c>
      <c r="AI31" s="198">
        <v>15.56</v>
      </c>
      <c r="AJ31" s="198">
        <v>0</v>
      </c>
      <c r="AK31" s="198">
        <v>-35</v>
      </c>
      <c r="AL31" s="198">
        <v>0</v>
      </c>
      <c r="AM31" s="198">
        <v>0</v>
      </c>
      <c r="AN31" s="198">
        <v>0</v>
      </c>
      <c r="AO31" s="198">
        <v>81.319999999999993</v>
      </c>
      <c r="AP31" s="198">
        <v>0</v>
      </c>
      <c r="AQ31" s="198">
        <v>0</v>
      </c>
      <c r="AR31" s="198">
        <v>0</v>
      </c>
      <c r="AS31" s="198">
        <v>1.91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14.76</v>
      </c>
      <c r="E32" s="198">
        <v>0</v>
      </c>
      <c r="F32" s="198">
        <v>0</v>
      </c>
      <c r="G32" s="198">
        <v>26.47</v>
      </c>
      <c r="H32" s="198">
        <v>0</v>
      </c>
      <c r="I32" s="198">
        <v>0</v>
      </c>
      <c r="J32" s="198">
        <v>35.619999999999997</v>
      </c>
      <c r="K32" s="198">
        <v>190.22</v>
      </c>
      <c r="L32" s="198">
        <v>6.53</v>
      </c>
      <c r="M32" s="198">
        <v>2.04</v>
      </c>
      <c r="N32" s="198">
        <v>0.83</v>
      </c>
      <c r="O32" s="198">
        <v>2.35</v>
      </c>
      <c r="P32" s="198">
        <v>0.66</v>
      </c>
      <c r="Q32" s="198">
        <v>0.4</v>
      </c>
      <c r="R32" s="198">
        <v>0.36</v>
      </c>
      <c r="S32" s="198">
        <v>2.1</v>
      </c>
      <c r="T32" s="198">
        <v>0</v>
      </c>
      <c r="U32" s="198">
        <v>1.65</v>
      </c>
      <c r="V32" s="198">
        <v>0.28999999999999998</v>
      </c>
      <c r="W32" s="198">
        <v>0.62</v>
      </c>
      <c r="X32" s="198">
        <v>1.39</v>
      </c>
      <c r="Y32" s="198">
        <v>0</v>
      </c>
      <c r="Z32" s="198">
        <v>3.39</v>
      </c>
      <c r="AA32" s="198">
        <v>1.08</v>
      </c>
      <c r="AB32" s="198">
        <v>0</v>
      </c>
      <c r="AC32" s="198">
        <v>1.77</v>
      </c>
      <c r="AD32" s="198">
        <v>12.46</v>
      </c>
      <c r="AE32" s="198">
        <v>0</v>
      </c>
      <c r="AF32" s="198">
        <v>0</v>
      </c>
      <c r="AG32" s="198">
        <v>31.28</v>
      </c>
      <c r="AH32" s="198">
        <v>0</v>
      </c>
      <c r="AI32" s="198">
        <v>15.56</v>
      </c>
      <c r="AJ32" s="198">
        <v>0</v>
      </c>
      <c r="AK32" s="198">
        <v>-35</v>
      </c>
      <c r="AL32" s="198">
        <v>0</v>
      </c>
      <c r="AM32" s="198">
        <v>0</v>
      </c>
      <c r="AN32" s="198">
        <v>0</v>
      </c>
      <c r="AO32" s="198">
        <v>81.319999999999993</v>
      </c>
      <c r="AP32" s="198">
        <v>0</v>
      </c>
      <c r="AQ32" s="198">
        <v>0</v>
      </c>
      <c r="AR32" s="198">
        <v>0</v>
      </c>
      <c r="AS32" s="198">
        <v>1.91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14.76</v>
      </c>
      <c r="E33" s="198">
        <v>0</v>
      </c>
      <c r="F33" s="198">
        <v>0</v>
      </c>
      <c r="G33" s="198">
        <v>26.47</v>
      </c>
      <c r="H33" s="198">
        <v>0</v>
      </c>
      <c r="I33" s="198">
        <v>0</v>
      </c>
      <c r="J33" s="198">
        <v>35.619999999999997</v>
      </c>
      <c r="K33" s="198">
        <v>190.22</v>
      </c>
      <c r="L33" s="198">
        <v>6.53</v>
      </c>
      <c r="M33" s="198">
        <v>2.04</v>
      </c>
      <c r="N33" s="198">
        <v>0.83</v>
      </c>
      <c r="O33" s="198">
        <v>2.35</v>
      </c>
      <c r="P33" s="198">
        <v>0.66</v>
      </c>
      <c r="Q33" s="198">
        <v>0.4</v>
      </c>
      <c r="R33" s="198">
        <v>0.36</v>
      </c>
      <c r="S33" s="198">
        <v>2.1</v>
      </c>
      <c r="T33" s="198">
        <v>0</v>
      </c>
      <c r="U33" s="198">
        <v>1.65</v>
      </c>
      <c r="V33" s="198">
        <v>0.28999999999999998</v>
      </c>
      <c r="W33" s="198">
        <v>0.62</v>
      </c>
      <c r="X33" s="198">
        <v>1.39</v>
      </c>
      <c r="Y33" s="198">
        <v>0</v>
      </c>
      <c r="Z33" s="198">
        <v>3.39</v>
      </c>
      <c r="AA33" s="198">
        <v>1.08</v>
      </c>
      <c r="AB33" s="198">
        <v>0</v>
      </c>
      <c r="AC33" s="198">
        <v>1.77</v>
      </c>
      <c r="AD33" s="198">
        <v>12.46</v>
      </c>
      <c r="AE33" s="198">
        <v>0</v>
      </c>
      <c r="AF33" s="198">
        <v>0</v>
      </c>
      <c r="AG33" s="198">
        <v>31.28</v>
      </c>
      <c r="AH33" s="198">
        <v>0</v>
      </c>
      <c r="AI33" s="198">
        <v>15.56</v>
      </c>
      <c r="AJ33" s="198">
        <v>0</v>
      </c>
      <c r="AK33" s="198">
        <v>-35</v>
      </c>
      <c r="AL33" s="198">
        <v>0</v>
      </c>
      <c r="AM33" s="198">
        <v>0</v>
      </c>
      <c r="AN33" s="198">
        <v>0</v>
      </c>
      <c r="AO33" s="198">
        <v>81.319999999999993</v>
      </c>
      <c r="AP33" s="198">
        <v>0</v>
      </c>
      <c r="AQ33" s="198">
        <v>0</v>
      </c>
      <c r="AR33" s="198">
        <v>0</v>
      </c>
      <c r="AS33" s="198">
        <v>1.91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14.76</v>
      </c>
      <c r="E34" s="198">
        <v>0</v>
      </c>
      <c r="F34" s="198">
        <v>0</v>
      </c>
      <c r="G34" s="198">
        <v>26.47</v>
      </c>
      <c r="H34" s="198">
        <v>0</v>
      </c>
      <c r="I34" s="198">
        <v>0</v>
      </c>
      <c r="J34" s="198">
        <v>35.619999999999997</v>
      </c>
      <c r="K34" s="198">
        <v>190.22</v>
      </c>
      <c r="L34" s="198">
        <v>6.53</v>
      </c>
      <c r="M34" s="198">
        <v>2.04</v>
      </c>
      <c r="N34" s="198">
        <v>0.83</v>
      </c>
      <c r="O34" s="198">
        <v>2.35</v>
      </c>
      <c r="P34" s="198">
        <v>0.66</v>
      </c>
      <c r="Q34" s="198">
        <v>0.4</v>
      </c>
      <c r="R34" s="198">
        <v>0.36</v>
      </c>
      <c r="S34" s="198">
        <v>2.1</v>
      </c>
      <c r="T34" s="198">
        <v>0</v>
      </c>
      <c r="U34" s="198">
        <v>1.65</v>
      </c>
      <c r="V34" s="198">
        <v>0.28999999999999998</v>
      </c>
      <c r="W34" s="198">
        <v>0.62</v>
      </c>
      <c r="X34" s="198">
        <v>1.39</v>
      </c>
      <c r="Y34" s="198">
        <v>0</v>
      </c>
      <c r="Z34" s="198">
        <v>3.39</v>
      </c>
      <c r="AA34" s="198">
        <v>1.08</v>
      </c>
      <c r="AB34" s="198">
        <v>0</v>
      </c>
      <c r="AC34" s="198">
        <v>1.77</v>
      </c>
      <c r="AD34" s="198">
        <v>12.46</v>
      </c>
      <c r="AE34" s="198">
        <v>0</v>
      </c>
      <c r="AF34" s="198">
        <v>0</v>
      </c>
      <c r="AG34" s="198">
        <v>31.28</v>
      </c>
      <c r="AH34" s="198">
        <v>0</v>
      </c>
      <c r="AI34" s="198">
        <v>15.56</v>
      </c>
      <c r="AJ34" s="198">
        <v>0</v>
      </c>
      <c r="AK34" s="198">
        <v>-35</v>
      </c>
      <c r="AL34" s="198">
        <v>0</v>
      </c>
      <c r="AM34" s="198">
        <v>0</v>
      </c>
      <c r="AN34" s="198">
        <v>0</v>
      </c>
      <c r="AO34" s="198">
        <v>81.319999999999993</v>
      </c>
      <c r="AP34" s="198">
        <v>0</v>
      </c>
      <c r="AQ34" s="198">
        <v>0</v>
      </c>
      <c r="AR34" s="198">
        <v>0</v>
      </c>
      <c r="AS34" s="198">
        <v>1.91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14.76</v>
      </c>
      <c r="E35" s="198">
        <v>0</v>
      </c>
      <c r="F35" s="198">
        <v>0</v>
      </c>
      <c r="G35" s="198">
        <v>26.47</v>
      </c>
      <c r="H35" s="198">
        <v>0</v>
      </c>
      <c r="I35" s="198">
        <v>0</v>
      </c>
      <c r="J35" s="198">
        <v>35.619999999999997</v>
      </c>
      <c r="K35" s="198">
        <v>195.78</v>
      </c>
      <c r="L35" s="198">
        <v>1.26</v>
      </c>
      <c r="M35" s="198">
        <v>2.04</v>
      </c>
      <c r="N35" s="198">
        <v>0.83</v>
      </c>
      <c r="O35" s="198">
        <v>2.35</v>
      </c>
      <c r="P35" s="198">
        <v>0.66</v>
      </c>
      <c r="Q35" s="198">
        <v>2.62</v>
      </c>
      <c r="R35" s="198">
        <v>0.36</v>
      </c>
      <c r="S35" s="198">
        <v>5.59</v>
      </c>
      <c r="T35" s="198">
        <v>0</v>
      </c>
      <c r="U35" s="198">
        <v>1.65</v>
      </c>
      <c r="V35" s="198">
        <v>0.28999999999999998</v>
      </c>
      <c r="W35" s="198">
        <v>0.62</v>
      </c>
      <c r="X35" s="198">
        <v>1.39</v>
      </c>
      <c r="Y35" s="198">
        <v>0</v>
      </c>
      <c r="Z35" s="198">
        <v>3.39</v>
      </c>
      <c r="AA35" s="198">
        <v>1.08</v>
      </c>
      <c r="AB35" s="198">
        <v>0</v>
      </c>
      <c r="AC35" s="198">
        <v>1.77</v>
      </c>
      <c r="AD35" s="198">
        <v>12.46</v>
      </c>
      <c r="AE35" s="198">
        <v>0</v>
      </c>
      <c r="AF35" s="198">
        <v>0</v>
      </c>
      <c r="AG35" s="198">
        <v>31.28</v>
      </c>
      <c r="AH35" s="198">
        <v>0</v>
      </c>
      <c r="AI35" s="198">
        <v>15.56</v>
      </c>
      <c r="AJ35" s="198">
        <v>0</v>
      </c>
      <c r="AK35" s="198">
        <v>-35</v>
      </c>
      <c r="AL35" s="198">
        <v>0</v>
      </c>
      <c r="AM35" s="198">
        <v>0</v>
      </c>
      <c r="AN35" s="198">
        <v>0</v>
      </c>
      <c r="AO35" s="198">
        <v>41.32</v>
      </c>
      <c r="AP35" s="198">
        <v>0</v>
      </c>
      <c r="AQ35" s="198">
        <v>0</v>
      </c>
      <c r="AR35" s="198">
        <v>0</v>
      </c>
      <c r="AS35" s="198">
        <v>1.91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14.76</v>
      </c>
      <c r="E36" s="198">
        <v>0</v>
      </c>
      <c r="F36" s="198">
        <v>0</v>
      </c>
      <c r="G36" s="198">
        <v>26.47</v>
      </c>
      <c r="H36" s="198">
        <v>0</v>
      </c>
      <c r="I36" s="198">
        <v>0</v>
      </c>
      <c r="J36" s="198">
        <v>34.659999999999997</v>
      </c>
      <c r="K36" s="198">
        <v>238.61</v>
      </c>
      <c r="L36" s="198">
        <v>2.66</v>
      </c>
      <c r="M36" s="198">
        <v>2.04</v>
      </c>
      <c r="N36" s="198">
        <v>0.83</v>
      </c>
      <c r="O36" s="198">
        <v>2.35</v>
      </c>
      <c r="P36" s="198">
        <v>0.66</v>
      </c>
      <c r="Q36" s="198">
        <v>2.62</v>
      </c>
      <c r="R36" s="198">
        <v>0.36</v>
      </c>
      <c r="S36" s="198">
        <v>5.59</v>
      </c>
      <c r="T36" s="198">
        <v>0</v>
      </c>
      <c r="U36" s="198">
        <v>1.65</v>
      </c>
      <c r="V36" s="198">
        <v>0.28999999999999998</v>
      </c>
      <c r="W36" s="198">
        <v>0.62</v>
      </c>
      <c r="X36" s="198">
        <v>1.39</v>
      </c>
      <c r="Y36" s="198">
        <v>0</v>
      </c>
      <c r="Z36" s="198">
        <v>3.39</v>
      </c>
      <c r="AA36" s="198">
        <v>1.08</v>
      </c>
      <c r="AB36" s="198">
        <v>0</v>
      </c>
      <c r="AC36" s="198">
        <v>1.77</v>
      </c>
      <c r="AD36" s="198">
        <v>12.46</v>
      </c>
      <c r="AE36" s="198">
        <v>0</v>
      </c>
      <c r="AF36" s="198">
        <v>0</v>
      </c>
      <c r="AG36" s="198">
        <v>31.28</v>
      </c>
      <c r="AH36" s="198">
        <v>0</v>
      </c>
      <c r="AI36" s="198">
        <v>15.56</v>
      </c>
      <c r="AJ36" s="198">
        <v>0</v>
      </c>
      <c r="AK36" s="198">
        <v>-35</v>
      </c>
      <c r="AL36" s="198">
        <v>0</v>
      </c>
      <c r="AM36" s="198">
        <v>0</v>
      </c>
      <c r="AN36" s="198">
        <v>0</v>
      </c>
      <c r="AO36" s="198">
        <v>41.32</v>
      </c>
      <c r="AP36" s="198">
        <v>0</v>
      </c>
      <c r="AQ36" s="198">
        <v>0</v>
      </c>
      <c r="AR36" s="198">
        <v>0</v>
      </c>
      <c r="AS36" s="198">
        <v>1.91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14.76</v>
      </c>
      <c r="E37" s="198">
        <v>0</v>
      </c>
      <c r="F37" s="198">
        <v>0</v>
      </c>
      <c r="G37" s="198">
        <v>26.47</v>
      </c>
      <c r="H37" s="198">
        <v>0</v>
      </c>
      <c r="I37" s="198">
        <v>0</v>
      </c>
      <c r="J37" s="198">
        <v>34.659999999999997</v>
      </c>
      <c r="K37" s="198">
        <v>238.61</v>
      </c>
      <c r="L37" s="198">
        <v>4.3600000000000003</v>
      </c>
      <c r="M37" s="198">
        <v>2.04</v>
      </c>
      <c r="N37" s="198">
        <v>0.83</v>
      </c>
      <c r="O37" s="198">
        <v>2.35</v>
      </c>
      <c r="P37" s="198">
        <v>0.66</v>
      </c>
      <c r="Q37" s="198">
        <v>2.62</v>
      </c>
      <c r="R37" s="198">
        <v>5.95</v>
      </c>
      <c r="S37" s="198">
        <v>5.59</v>
      </c>
      <c r="T37" s="198">
        <v>0</v>
      </c>
      <c r="U37" s="198">
        <v>1.61</v>
      </c>
      <c r="V37" s="198">
        <v>6.2</v>
      </c>
      <c r="W37" s="198">
        <v>0.62</v>
      </c>
      <c r="X37" s="198">
        <v>1.39</v>
      </c>
      <c r="Y37" s="198">
        <v>0</v>
      </c>
      <c r="Z37" s="198">
        <v>3.39</v>
      </c>
      <c r="AA37" s="198">
        <v>1.08</v>
      </c>
      <c r="AB37" s="198">
        <v>0</v>
      </c>
      <c r="AC37" s="198">
        <v>1.77</v>
      </c>
      <c r="AD37" s="198">
        <v>12.46</v>
      </c>
      <c r="AE37" s="198">
        <v>0</v>
      </c>
      <c r="AF37" s="198">
        <v>0</v>
      </c>
      <c r="AG37" s="198">
        <v>31.28</v>
      </c>
      <c r="AH37" s="198">
        <v>0</v>
      </c>
      <c r="AI37" s="198">
        <v>15.56</v>
      </c>
      <c r="AJ37" s="198">
        <v>0</v>
      </c>
      <c r="AK37" s="198">
        <v>-35</v>
      </c>
      <c r="AL37" s="198">
        <v>0</v>
      </c>
      <c r="AM37" s="198">
        <v>0</v>
      </c>
      <c r="AN37" s="198">
        <v>0</v>
      </c>
      <c r="AO37" s="198">
        <v>41.32</v>
      </c>
      <c r="AP37" s="198">
        <v>0</v>
      </c>
      <c r="AQ37" s="198">
        <v>0</v>
      </c>
      <c r="AR37" s="198">
        <v>0</v>
      </c>
      <c r="AS37" s="198">
        <v>1.91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14.76</v>
      </c>
      <c r="E38" s="198">
        <v>0</v>
      </c>
      <c r="F38" s="198">
        <v>0</v>
      </c>
      <c r="G38" s="198">
        <v>26.47</v>
      </c>
      <c r="H38" s="198">
        <v>0</v>
      </c>
      <c r="I38" s="198">
        <v>0</v>
      </c>
      <c r="J38" s="198">
        <v>34.659999999999997</v>
      </c>
      <c r="K38" s="198">
        <v>238.61</v>
      </c>
      <c r="L38" s="198">
        <v>6.53</v>
      </c>
      <c r="M38" s="198">
        <v>2.04</v>
      </c>
      <c r="N38" s="198">
        <v>0.83</v>
      </c>
      <c r="O38" s="198">
        <v>2.35</v>
      </c>
      <c r="P38" s="198">
        <v>0.66</v>
      </c>
      <c r="Q38" s="198">
        <v>2.62</v>
      </c>
      <c r="R38" s="198">
        <v>6.22</v>
      </c>
      <c r="S38" s="198">
        <v>5.59</v>
      </c>
      <c r="T38" s="198">
        <v>0</v>
      </c>
      <c r="U38" s="198">
        <v>1.61</v>
      </c>
      <c r="V38" s="198">
        <v>6.2</v>
      </c>
      <c r="W38" s="198">
        <v>0.62</v>
      </c>
      <c r="X38" s="198">
        <v>1.39</v>
      </c>
      <c r="Y38" s="198">
        <v>0</v>
      </c>
      <c r="Z38" s="198">
        <v>3.39</v>
      </c>
      <c r="AA38" s="198">
        <v>1.08</v>
      </c>
      <c r="AB38" s="198">
        <v>0</v>
      </c>
      <c r="AC38" s="198">
        <v>1.77</v>
      </c>
      <c r="AD38" s="198">
        <v>12.46</v>
      </c>
      <c r="AE38" s="198">
        <v>0</v>
      </c>
      <c r="AF38" s="198">
        <v>0</v>
      </c>
      <c r="AG38" s="198">
        <v>31.28</v>
      </c>
      <c r="AH38" s="198">
        <v>0</v>
      </c>
      <c r="AI38" s="198">
        <v>15.56</v>
      </c>
      <c r="AJ38" s="198">
        <v>0</v>
      </c>
      <c r="AK38" s="198">
        <v>-35</v>
      </c>
      <c r="AL38" s="198">
        <v>0</v>
      </c>
      <c r="AM38" s="198">
        <v>0</v>
      </c>
      <c r="AN38" s="198">
        <v>0</v>
      </c>
      <c r="AO38" s="198">
        <v>41.32</v>
      </c>
      <c r="AP38" s="198">
        <v>0</v>
      </c>
      <c r="AQ38" s="198">
        <v>0</v>
      </c>
      <c r="AR38" s="198">
        <v>0</v>
      </c>
      <c r="AS38" s="198">
        <v>1.91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14.76</v>
      </c>
      <c r="E39" s="198">
        <v>0</v>
      </c>
      <c r="F39" s="198">
        <v>0</v>
      </c>
      <c r="G39" s="198">
        <v>26.47</v>
      </c>
      <c r="H39" s="198">
        <v>0</v>
      </c>
      <c r="I39" s="198">
        <v>0</v>
      </c>
      <c r="J39" s="198">
        <v>34.659999999999997</v>
      </c>
      <c r="K39" s="198">
        <v>235.44</v>
      </c>
      <c r="L39" s="198">
        <v>6.53</v>
      </c>
      <c r="M39" s="198">
        <v>2.04</v>
      </c>
      <c r="N39" s="198">
        <v>0.83</v>
      </c>
      <c r="O39" s="198">
        <v>2.35</v>
      </c>
      <c r="P39" s="198">
        <v>0.66</v>
      </c>
      <c r="Q39" s="198">
        <v>2.62</v>
      </c>
      <c r="R39" s="198">
        <v>6.22</v>
      </c>
      <c r="S39" s="198">
        <v>5.59</v>
      </c>
      <c r="T39" s="198">
        <v>0</v>
      </c>
      <c r="U39" s="198">
        <v>1.61</v>
      </c>
      <c r="V39" s="198">
        <v>6.2</v>
      </c>
      <c r="W39" s="198">
        <v>1.22</v>
      </c>
      <c r="X39" s="198">
        <v>2.73</v>
      </c>
      <c r="Y39" s="198">
        <v>0</v>
      </c>
      <c r="Z39" s="198">
        <v>5.22</v>
      </c>
      <c r="AA39" s="198">
        <v>1.68</v>
      </c>
      <c r="AB39" s="198">
        <v>0</v>
      </c>
      <c r="AC39" s="198">
        <v>2.99</v>
      </c>
      <c r="AD39" s="198">
        <v>12.46</v>
      </c>
      <c r="AE39" s="198">
        <v>0</v>
      </c>
      <c r="AF39" s="198">
        <v>0</v>
      </c>
      <c r="AG39" s="198">
        <v>31.28</v>
      </c>
      <c r="AH39" s="198">
        <v>0</v>
      </c>
      <c r="AI39" s="198">
        <v>15.56</v>
      </c>
      <c r="AJ39" s="198">
        <v>0</v>
      </c>
      <c r="AK39" s="198">
        <v>-35</v>
      </c>
      <c r="AL39" s="198">
        <v>0</v>
      </c>
      <c r="AM39" s="198">
        <v>0</v>
      </c>
      <c r="AN39" s="198">
        <v>0</v>
      </c>
      <c r="AO39" s="198">
        <v>41.32</v>
      </c>
      <c r="AP39" s="198">
        <v>0</v>
      </c>
      <c r="AQ39" s="198">
        <v>0</v>
      </c>
      <c r="AR39" s="198">
        <v>0</v>
      </c>
      <c r="AS39" s="198">
        <v>1.91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14.76</v>
      </c>
      <c r="E40" s="198">
        <v>0</v>
      </c>
      <c r="F40" s="198">
        <v>0</v>
      </c>
      <c r="G40" s="198">
        <v>26.47</v>
      </c>
      <c r="H40" s="198">
        <v>0</v>
      </c>
      <c r="I40" s="198">
        <v>0</v>
      </c>
      <c r="J40" s="198">
        <v>34.659999999999997</v>
      </c>
      <c r="K40" s="198">
        <v>238.61</v>
      </c>
      <c r="L40" s="198">
        <v>6.53</v>
      </c>
      <c r="M40" s="198">
        <v>2.04</v>
      </c>
      <c r="N40" s="198">
        <v>0.83</v>
      </c>
      <c r="O40" s="198">
        <v>2.35</v>
      </c>
      <c r="P40" s="198">
        <v>0.66</v>
      </c>
      <c r="Q40" s="198">
        <v>2.62</v>
      </c>
      <c r="R40" s="198">
        <v>6.22</v>
      </c>
      <c r="S40" s="198">
        <v>5.59</v>
      </c>
      <c r="T40" s="198">
        <v>0</v>
      </c>
      <c r="U40" s="198">
        <v>1.61</v>
      </c>
      <c r="V40" s="198">
        <v>6.2</v>
      </c>
      <c r="W40" s="198">
        <v>1.22</v>
      </c>
      <c r="X40" s="198">
        <v>2.73</v>
      </c>
      <c r="Y40" s="198">
        <v>0</v>
      </c>
      <c r="Z40" s="198">
        <v>5.22</v>
      </c>
      <c r="AA40" s="198">
        <v>1.68</v>
      </c>
      <c r="AB40" s="198">
        <v>0</v>
      </c>
      <c r="AC40" s="198">
        <v>2.99</v>
      </c>
      <c r="AD40" s="198">
        <v>12.46</v>
      </c>
      <c r="AE40" s="198">
        <v>0</v>
      </c>
      <c r="AF40" s="198">
        <v>0</v>
      </c>
      <c r="AG40" s="198">
        <v>31.28</v>
      </c>
      <c r="AH40" s="198">
        <v>0</v>
      </c>
      <c r="AI40" s="198">
        <v>15.56</v>
      </c>
      <c r="AJ40" s="198">
        <v>0</v>
      </c>
      <c r="AK40" s="198">
        <v>-35</v>
      </c>
      <c r="AL40" s="198">
        <v>0</v>
      </c>
      <c r="AM40" s="198">
        <v>0</v>
      </c>
      <c r="AN40" s="198">
        <v>0</v>
      </c>
      <c r="AO40" s="198">
        <v>41.32</v>
      </c>
      <c r="AP40" s="198">
        <v>0</v>
      </c>
      <c r="AQ40" s="198">
        <v>0</v>
      </c>
      <c r="AR40" s="198">
        <v>0</v>
      </c>
      <c r="AS40" s="198">
        <v>1.91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14.76</v>
      </c>
      <c r="E41" s="198">
        <v>0</v>
      </c>
      <c r="F41" s="198">
        <v>0</v>
      </c>
      <c r="G41" s="198">
        <v>26.47</v>
      </c>
      <c r="H41" s="198">
        <v>0</v>
      </c>
      <c r="I41" s="198">
        <v>0</v>
      </c>
      <c r="J41" s="198">
        <v>34.659999999999997</v>
      </c>
      <c r="K41" s="198">
        <v>238.61</v>
      </c>
      <c r="L41" s="198">
        <v>6.53</v>
      </c>
      <c r="M41" s="198">
        <v>2.04</v>
      </c>
      <c r="N41" s="198">
        <v>0.83</v>
      </c>
      <c r="O41" s="198">
        <v>2.35</v>
      </c>
      <c r="P41" s="198">
        <v>0.66</v>
      </c>
      <c r="Q41" s="198">
        <v>2.62</v>
      </c>
      <c r="R41" s="198">
        <v>6.22</v>
      </c>
      <c r="S41" s="198">
        <v>5.59</v>
      </c>
      <c r="T41" s="198">
        <v>0</v>
      </c>
      <c r="U41" s="198">
        <v>1.61</v>
      </c>
      <c r="V41" s="198">
        <v>6.2</v>
      </c>
      <c r="W41" s="198">
        <v>14.62</v>
      </c>
      <c r="X41" s="198">
        <v>28.67</v>
      </c>
      <c r="Y41" s="198">
        <v>0</v>
      </c>
      <c r="Z41" s="198">
        <v>47.62</v>
      </c>
      <c r="AA41" s="198">
        <v>19.16</v>
      </c>
      <c r="AB41" s="198">
        <v>0</v>
      </c>
      <c r="AC41" s="198">
        <v>2.99</v>
      </c>
      <c r="AD41" s="198">
        <v>12.46</v>
      </c>
      <c r="AE41" s="198">
        <v>0</v>
      </c>
      <c r="AF41" s="198">
        <v>0</v>
      </c>
      <c r="AG41" s="198">
        <v>31.28</v>
      </c>
      <c r="AH41" s="198">
        <v>0</v>
      </c>
      <c r="AI41" s="198">
        <v>15.56</v>
      </c>
      <c r="AJ41" s="198">
        <v>0</v>
      </c>
      <c r="AK41" s="198">
        <v>-35</v>
      </c>
      <c r="AL41" s="198">
        <v>0</v>
      </c>
      <c r="AM41" s="198">
        <v>0</v>
      </c>
      <c r="AN41" s="198">
        <v>0</v>
      </c>
      <c r="AO41" s="198">
        <v>41.32</v>
      </c>
      <c r="AP41" s="198">
        <v>0</v>
      </c>
      <c r="AQ41" s="198">
        <v>0</v>
      </c>
      <c r="AR41" s="198">
        <v>0</v>
      </c>
      <c r="AS41" s="198">
        <v>1.91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14.76</v>
      </c>
      <c r="E42" s="198">
        <v>0</v>
      </c>
      <c r="F42" s="198">
        <v>0</v>
      </c>
      <c r="G42" s="198">
        <v>26.47</v>
      </c>
      <c r="H42" s="198">
        <v>0</v>
      </c>
      <c r="I42" s="198">
        <v>0</v>
      </c>
      <c r="J42" s="198">
        <v>34.659999999999997</v>
      </c>
      <c r="K42" s="198">
        <v>238.61</v>
      </c>
      <c r="L42" s="198">
        <v>6.53</v>
      </c>
      <c r="M42" s="198">
        <v>2.04</v>
      </c>
      <c r="N42" s="198">
        <v>0.83</v>
      </c>
      <c r="O42" s="198">
        <v>2.35</v>
      </c>
      <c r="P42" s="198">
        <v>0.66</v>
      </c>
      <c r="Q42" s="198">
        <v>2.62</v>
      </c>
      <c r="R42" s="198">
        <v>6.22</v>
      </c>
      <c r="S42" s="198">
        <v>5.59</v>
      </c>
      <c r="T42" s="198">
        <v>0</v>
      </c>
      <c r="U42" s="198">
        <v>1.61</v>
      </c>
      <c r="V42" s="198">
        <v>6.2</v>
      </c>
      <c r="W42" s="198">
        <v>14.62</v>
      </c>
      <c r="X42" s="198">
        <v>28.67</v>
      </c>
      <c r="Y42" s="198">
        <v>0</v>
      </c>
      <c r="Z42" s="198">
        <v>47.62</v>
      </c>
      <c r="AA42" s="198">
        <v>19.16</v>
      </c>
      <c r="AB42" s="198">
        <v>0</v>
      </c>
      <c r="AC42" s="198">
        <v>2.99</v>
      </c>
      <c r="AD42" s="198">
        <v>12.46</v>
      </c>
      <c r="AE42" s="198">
        <v>0</v>
      </c>
      <c r="AF42" s="198">
        <v>0</v>
      </c>
      <c r="AG42" s="198">
        <v>31.28</v>
      </c>
      <c r="AH42" s="198">
        <v>0</v>
      </c>
      <c r="AI42" s="198">
        <v>15.56</v>
      </c>
      <c r="AJ42" s="198">
        <v>0</v>
      </c>
      <c r="AK42" s="198">
        <v>-35</v>
      </c>
      <c r="AL42" s="198">
        <v>0</v>
      </c>
      <c r="AM42" s="198">
        <v>0</v>
      </c>
      <c r="AN42" s="198">
        <v>0</v>
      </c>
      <c r="AO42" s="198">
        <v>41.32</v>
      </c>
      <c r="AP42" s="198">
        <v>0</v>
      </c>
      <c r="AQ42" s="198">
        <v>0</v>
      </c>
      <c r="AR42" s="198">
        <v>0</v>
      </c>
      <c r="AS42" s="198">
        <v>1.91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14.76</v>
      </c>
      <c r="E43" s="198">
        <v>0</v>
      </c>
      <c r="F43" s="198">
        <v>0</v>
      </c>
      <c r="G43" s="198">
        <v>26.47</v>
      </c>
      <c r="H43" s="198">
        <v>0</v>
      </c>
      <c r="I43" s="198">
        <v>0</v>
      </c>
      <c r="J43" s="198">
        <v>34.659999999999997</v>
      </c>
      <c r="K43" s="198">
        <v>238.61</v>
      </c>
      <c r="L43" s="198">
        <v>6.53</v>
      </c>
      <c r="M43" s="198">
        <v>2.04</v>
      </c>
      <c r="N43" s="198">
        <v>0.83</v>
      </c>
      <c r="O43" s="198">
        <v>2.35</v>
      </c>
      <c r="P43" s="198">
        <v>0.66</v>
      </c>
      <c r="Q43" s="198">
        <v>2.62</v>
      </c>
      <c r="R43" s="198">
        <v>6.22</v>
      </c>
      <c r="S43" s="198">
        <v>5.59</v>
      </c>
      <c r="T43" s="198">
        <v>0</v>
      </c>
      <c r="U43" s="198">
        <v>1.61</v>
      </c>
      <c r="V43" s="198">
        <v>6.2</v>
      </c>
      <c r="W43" s="198">
        <v>14.62</v>
      </c>
      <c r="X43" s="198">
        <v>28.67</v>
      </c>
      <c r="Y43" s="198">
        <v>0</v>
      </c>
      <c r="Z43" s="198">
        <v>47.62</v>
      </c>
      <c r="AA43" s="198">
        <v>19.16</v>
      </c>
      <c r="AB43" s="198">
        <v>0</v>
      </c>
      <c r="AC43" s="198">
        <v>2.99</v>
      </c>
      <c r="AD43" s="198">
        <v>12.46</v>
      </c>
      <c r="AE43" s="198">
        <v>0</v>
      </c>
      <c r="AF43" s="198">
        <v>0</v>
      </c>
      <c r="AG43" s="198">
        <v>31.28</v>
      </c>
      <c r="AH43" s="198">
        <v>0</v>
      </c>
      <c r="AI43" s="198">
        <v>15.56</v>
      </c>
      <c r="AJ43" s="198">
        <v>0</v>
      </c>
      <c r="AK43" s="198">
        <v>-35</v>
      </c>
      <c r="AL43" s="198">
        <v>0</v>
      </c>
      <c r="AM43" s="198">
        <v>0</v>
      </c>
      <c r="AN43" s="198">
        <v>0</v>
      </c>
      <c r="AO43" s="198">
        <v>33.54</v>
      </c>
      <c r="AP43" s="198">
        <v>0</v>
      </c>
      <c r="AQ43" s="198">
        <v>0</v>
      </c>
      <c r="AR43" s="198">
        <v>0</v>
      </c>
      <c r="AS43" s="198">
        <v>1.91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14.76</v>
      </c>
      <c r="E44" s="198">
        <v>0</v>
      </c>
      <c r="F44" s="198">
        <v>0</v>
      </c>
      <c r="G44" s="198">
        <v>26.47</v>
      </c>
      <c r="H44" s="198">
        <v>0</v>
      </c>
      <c r="I44" s="198">
        <v>0</v>
      </c>
      <c r="J44" s="198">
        <v>34.659999999999997</v>
      </c>
      <c r="K44" s="198">
        <v>238.61</v>
      </c>
      <c r="L44" s="198">
        <v>6.53</v>
      </c>
      <c r="M44" s="198">
        <v>2.04</v>
      </c>
      <c r="N44" s="198">
        <v>0.83</v>
      </c>
      <c r="O44" s="198">
        <v>2.35</v>
      </c>
      <c r="P44" s="198">
        <v>0.66</v>
      </c>
      <c r="Q44" s="198">
        <v>2.62</v>
      </c>
      <c r="R44" s="198">
        <v>6.22</v>
      </c>
      <c r="S44" s="198">
        <v>5.59</v>
      </c>
      <c r="T44" s="198">
        <v>0</v>
      </c>
      <c r="U44" s="198">
        <v>1.61</v>
      </c>
      <c r="V44" s="198">
        <v>6.2</v>
      </c>
      <c r="W44" s="198">
        <v>14.62</v>
      </c>
      <c r="X44" s="198">
        <v>28.67</v>
      </c>
      <c r="Y44" s="198">
        <v>0</v>
      </c>
      <c r="Z44" s="198">
        <v>47.62</v>
      </c>
      <c r="AA44" s="198">
        <v>19.16</v>
      </c>
      <c r="AB44" s="198">
        <v>0</v>
      </c>
      <c r="AC44" s="198">
        <v>2.99</v>
      </c>
      <c r="AD44" s="198">
        <v>12.46</v>
      </c>
      <c r="AE44" s="198">
        <v>0</v>
      </c>
      <c r="AF44" s="198">
        <v>0</v>
      </c>
      <c r="AG44" s="198">
        <v>31.28</v>
      </c>
      <c r="AH44" s="198">
        <v>0</v>
      </c>
      <c r="AI44" s="198">
        <v>15.56</v>
      </c>
      <c r="AJ44" s="198">
        <v>0</v>
      </c>
      <c r="AK44" s="198">
        <v>-35</v>
      </c>
      <c r="AL44" s="198">
        <v>0</v>
      </c>
      <c r="AM44" s="198">
        <v>0</v>
      </c>
      <c r="AN44" s="198">
        <v>0</v>
      </c>
      <c r="AO44" s="198">
        <v>33.54</v>
      </c>
      <c r="AP44" s="198">
        <v>0</v>
      </c>
      <c r="AQ44" s="198">
        <v>0</v>
      </c>
      <c r="AR44" s="198">
        <v>0</v>
      </c>
      <c r="AS44" s="198">
        <v>1.91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14.76</v>
      </c>
      <c r="E45" s="198">
        <v>0</v>
      </c>
      <c r="F45" s="198">
        <v>0</v>
      </c>
      <c r="G45" s="198">
        <v>26.47</v>
      </c>
      <c r="H45" s="198">
        <v>0</v>
      </c>
      <c r="I45" s="198">
        <v>0</v>
      </c>
      <c r="J45" s="198">
        <v>34.659999999999997</v>
      </c>
      <c r="K45" s="198">
        <v>238.61</v>
      </c>
      <c r="L45" s="198">
        <v>6.53</v>
      </c>
      <c r="M45" s="198">
        <v>2.04</v>
      </c>
      <c r="N45" s="198">
        <v>0.83</v>
      </c>
      <c r="O45" s="198">
        <v>2.35</v>
      </c>
      <c r="P45" s="198">
        <v>0.66</v>
      </c>
      <c r="Q45" s="198">
        <v>2.62</v>
      </c>
      <c r="R45" s="198">
        <v>6.22</v>
      </c>
      <c r="S45" s="198">
        <v>5.59</v>
      </c>
      <c r="T45" s="198">
        <v>0</v>
      </c>
      <c r="U45" s="198">
        <v>1.61</v>
      </c>
      <c r="V45" s="198">
        <v>6.2</v>
      </c>
      <c r="W45" s="198">
        <v>14.62</v>
      </c>
      <c r="X45" s="198">
        <v>28.67</v>
      </c>
      <c r="Y45" s="198">
        <v>0</v>
      </c>
      <c r="Z45" s="198">
        <v>47.63</v>
      </c>
      <c r="AA45" s="198">
        <v>19.16</v>
      </c>
      <c r="AB45" s="198">
        <v>0</v>
      </c>
      <c r="AC45" s="198">
        <v>2.99</v>
      </c>
      <c r="AD45" s="198">
        <v>12.46</v>
      </c>
      <c r="AE45" s="198">
        <v>0</v>
      </c>
      <c r="AF45" s="198">
        <v>0</v>
      </c>
      <c r="AG45" s="198">
        <v>31.28</v>
      </c>
      <c r="AH45" s="198">
        <v>0</v>
      </c>
      <c r="AI45" s="198">
        <v>15.56</v>
      </c>
      <c r="AJ45" s="198">
        <v>0</v>
      </c>
      <c r="AK45" s="198">
        <v>-35</v>
      </c>
      <c r="AL45" s="198">
        <v>0</v>
      </c>
      <c r="AM45" s="198">
        <v>0</v>
      </c>
      <c r="AN45" s="198">
        <v>0</v>
      </c>
      <c r="AO45" s="198">
        <v>33.54</v>
      </c>
      <c r="AP45" s="198">
        <v>0</v>
      </c>
      <c r="AQ45" s="198">
        <v>0</v>
      </c>
      <c r="AR45" s="198">
        <v>0</v>
      </c>
      <c r="AS45" s="198">
        <v>1.91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14.76</v>
      </c>
      <c r="E46" s="198">
        <v>0</v>
      </c>
      <c r="F46" s="198">
        <v>0</v>
      </c>
      <c r="G46" s="198">
        <v>26.47</v>
      </c>
      <c r="H46" s="198">
        <v>0</v>
      </c>
      <c r="I46" s="198">
        <v>0</v>
      </c>
      <c r="J46" s="198">
        <v>34.659999999999997</v>
      </c>
      <c r="K46" s="198">
        <v>238.61</v>
      </c>
      <c r="L46" s="198">
        <v>6.53</v>
      </c>
      <c r="M46" s="198">
        <v>2.04</v>
      </c>
      <c r="N46" s="198">
        <v>0.83</v>
      </c>
      <c r="O46" s="198">
        <v>2.35</v>
      </c>
      <c r="P46" s="198">
        <v>0.66</v>
      </c>
      <c r="Q46" s="198">
        <v>2.62</v>
      </c>
      <c r="R46" s="198">
        <v>6.22</v>
      </c>
      <c r="S46" s="198">
        <v>5.59</v>
      </c>
      <c r="T46" s="198">
        <v>0</v>
      </c>
      <c r="U46" s="198">
        <v>1.61</v>
      </c>
      <c r="V46" s="198">
        <v>6.2</v>
      </c>
      <c r="W46" s="198">
        <v>14.62</v>
      </c>
      <c r="X46" s="198">
        <v>28.67</v>
      </c>
      <c r="Y46" s="198">
        <v>0</v>
      </c>
      <c r="Z46" s="198">
        <v>47.63</v>
      </c>
      <c r="AA46" s="198">
        <v>19.16</v>
      </c>
      <c r="AB46" s="198">
        <v>0</v>
      </c>
      <c r="AC46" s="198">
        <v>2.99</v>
      </c>
      <c r="AD46" s="198">
        <v>12.46</v>
      </c>
      <c r="AE46" s="198">
        <v>0</v>
      </c>
      <c r="AF46" s="198">
        <v>0</v>
      </c>
      <c r="AG46" s="198">
        <v>31.28</v>
      </c>
      <c r="AH46" s="198">
        <v>0</v>
      </c>
      <c r="AI46" s="198">
        <v>15.56</v>
      </c>
      <c r="AJ46" s="198">
        <v>0</v>
      </c>
      <c r="AK46" s="198">
        <v>-35</v>
      </c>
      <c r="AL46" s="198">
        <v>0</v>
      </c>
      <c r="AM46" s="198">
        <v>0</v>
      </c>
      <c r="AN46" s="198">
        <v>0</v>
      </c>
      <c r="AO46" s="198">
        <v>33.54</v>
      </c>
      <c r="AP46" s="198">
        <v>0</v>
      </c>
      <c r="AQ46" s="198">
        <v>0</v>
      </c>
      <c r="AR46" s="198">
        <v>0</v>
      </c>
      <c r="AS46" s="198">
        <v>1.91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14.76</v>
      </c>
      <c r="E47" s="198">
        <v>0</v>
      </c>
      <c r="F47" s="198">
        <v>0</v>
      </c>
      <c r="G47" s="198">
        <v>26.47</v>
      </c>
      <c r="H47" s="198">
        <v>0</v>
      </c>
      <c r="I47" s="198">
        <v>0</v>
      </c>
      <c r="J47" s="198">
        <v>34.659999999999997</v>
      </c>
      <c r="K47" s="198">
        <v>238.61</v>
      </c>
      <c r="L47" s="198">
        <v>6.53</v>
      </c>
      <c r="M47" s="198">
        <v>2.04</v>
      </c>
      <c r="N47" s="198">
        <v>0.83</v>
      </c>
      <c r="O47" s="198">
        <v>2.35</v>
      </c>
      <c r="P47" s="198">
        <v>0.66</v>
      </c>
      <c r="Q47" s="198">
        <v>5.88</v>
      </c>
      <c r="R47" s="198">
        <v>6.22</v>
      </c>
      <c r="S47" s="198">
        <v>8.69</v>
      </c>
      <c r="T47" s="198">
        <v>0</v>
      </c>
      <c r="U47" s="198">
        <v>1.61</v>
      </c>
      <c r="V47" s="198">
        <v>6.2</v>
      </c>
      <c r="W47" s="198">
        <v>14.62</v>
      </c>
      <c r="X47" s="198">
        <v>28.67</v>
      </c>
      <c r="Y47" s="198">
        <v>0</v>
      </c>
      <c r="Z47" s="198">
        <v>47.63</v>
      </c>
      <c r="AA47" s="198">
        <v>19.16</v>
      </c>
      <c r="AB47" s="198">
        <v>0</v>
      </c>
      <c r="AC47" s="198">
        <v>2.99</v>
      </c>
      <c r="AD47" s="198">
        <v>12.46</v>
      </c>
      <c r="AE47" s="198">
        <v>0</v>
      </c>
      <c r="AF47" s="198">
        <v>0</v>
      </c>
      <c r="AG47" s="198">
        <v>31.28</v>
      </c>
      <c r="AH47" s="198">
        <v>0</v>
      </c>
      <c r="AI47" s="198">
        <v>15.56</v>
      </c>
      <c r="AJ47" s="198">
        <v>0</v>
      </c>
      <c r="AK47" s="198">
        <v>-35</v>
      </c>
      <c r="AL47" s="198">
        <v>0</v>
      </c>
      <c r="AM47" s="198">
        <v>0</v>
      </c>
      <c r="AN47" s="198">
        <v>0</v>
      </c>
      <c r="AO47" s="198">
        <v>33.54</v>
      </c>
      <c r="AP47" s="198">
        <v>0</v>
      </c>
      <c r="AQ47" s="198">
        <v>0</v>
      </c>
      <c r="AR47" s="198">
        <v>0</v>
      </c>
      <c r="AS47" s="198">
        <v>1.91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14.76</v>
      </c>
      <c r="E48" s="198">
        <v>0</v>
      </c>
      <c r="F48" s="198">
        <v>0</v>
      </c>
      <c r="G48" s="198">
        <v>26.47</v>
      </c>
      <c r="H48" s="198">
        <v>0</v>
      </c>
      <c r="I48" s="198">
        <v>0</v>
      </c>
      <c r="J48" s="198">
        <v>34.659999999999997</v>
      </c>
      <c r="K48" s="198">
        <v>238.61</v>
      </c>
      <c r="L48" s="198">
        <v>6.53</v>
      </c>
      <c r="M48" s="198">
        <v>2.04</v>
      </c>
      <c r="N48" s="198">
        <v>0.83</v>
      </c>
      <c r="O48" s="198">
        <v>2.35</v>
      </c>
      <c r="P48" s="198">
        <v>0.66</v>
      </c>
      <c r="Q48" s="198">
        <v>5.88</v>
      </c>
      <c r="R48" s="198">
        <v>6.22</v>
      </c>
      <c r="S48" s="198">
        <v>8.69</v>
      </c>
      <c r="T48" s="198">
        <v>0</v>
      </c>
      <c r="U48" s="198">
        <v>1.61</v>
      </c>
      <c r="V48" s="198">
        <v>6.2</v>
      </c>
      <c r="W48" s="198">
        <v>14.62</v>
      </c>
      <c r="X48" s="198">
        <v>28.67</v>
      </c>
      <c r="Y48" s="198">
        <v>0</v>
      </c>
      <c r="Z48" s="198">
        <v>47.63</v>
      </c>
      <c r="AA48" s="198">
        <v>19.16</v>
      </c>
      <c r="AB48" s="198">
        <v>0</v>
      </c>
      <c r="AC48" s="198">
        <v>2.99</v>
      </c>
      <c r="AD48" s="198">
        <v>12.46</v>
      </c>
      <c r="AE48" s="198">
        <v>0</v>
      </c>
      <c r="AF48" s="198">
        <v>0</v>
      </c>
      <c r="AG48" s="198">
        <v>31.28</v>
      </c>
      <c r="AH48" s="198">
        <v>0</v>
      </c>
      <c r="AI48" s="198">
        <v>15.56</v>
      </c>
      <c r="AJ48" s="198">
        <v>0</v>
      </c>
      <c r="AK48" s="198">
        <v>-35</v>
      </c>
      <c r="AL48" s="198">
        <v>0</v>
      </c>
      <c r="AM48" s="198">
        <v>0</v>
      </c>
      <c r="AN48" s="198">
        <v>0</v>
      </c>
      <c r="AO48" s="198">
        <v>33.54</v>
      </c>
      <c r="AP48" s="198">
        <v>0</v>
      </c>
      <c r="AQ48" s="198">
        <v>0</v>
      </c>
      <c r="AR48" s="198">
        <v>0</v>
      </c>
      <c r="AS48" s="198">
        <v>1.91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14.76</v>
      </c>
      <c r="E49" s="198">
        <v>0</v>
      </c>
      <c r="F49" s="198">
        <v>0</v>
      </c>
      <c r="G49" s="198">
        <v>26.47</v>
      </c>
      <c r="H49" s="198">
        <v>0</v>
      </c>
      <c r="I49" s="198">
        <v>0</v>
      </c>
      <c r="J49" s="198">
        <v>34.659999999999997</v>
      </c>
      <c r="K49" s="198">
        <v>238.61</v>
      </c>
      <c r="L49" s="198">
        <v>6.53</v>
      </c>
      <c r="M49" s="198">
        <v>2.04</v>
      </c>
      <c r="N49" s="198">
        <v>0.83</v>
      </c>
      <c r="O49" s="198">
        <v>2.35</v>
      </c>
      <c r="P49" s="198">
        <v>0.66</v>
      </c>
      <c r="Q49" s="198">
        <v>5.88</v>
      </c>
      <c r="R49" s="198">
        <v>6.22</v>
      </c>
      <c r="S49" s="198">
        <v>8.69</v>
      </c>
      <c r="T49" s="198">
        <v>0</v>
      </c>
      <c r="U49" s="198">
        <v>1.61</v>
      </c>
      <c r="V49" s="198">
        <v>6.2</v>
      </c>
      <c r="W49" s="198">
        <v>15.43</v>
      </c>
      <c r="X49" s="198">
        <v>28.71</v>
      </c>
      <c r="Y49" s="198">
        <v>0</v>
      </c>
      <c r="Z49" s="198">
        <v>47.62</v>
      </c>
      <c r="AA49" s="198">
        <v>19.16</v>
      </c>
      <c r="AB49" s="198">
        <v>0</v>
      </c>
      <c r="AC49" s="198">
        <v>2.99</v>
      </c>
      <c r="AD49" s="198">
        <v>12.46</v>
      </c>
      <c r="AE49" s="198">
        <v>0</v>
      </c>
      <c r="AF49" s="198">
        <v>0</v>
      </c>
      <c r="AG49" s="198">
        <v>31.28</v>
      </c>
      <c r="AH49" s="198">
        <v>0</v>
      </c>
      <c r="AI49" s="198">
        <v>15.56</v>
      </c>
      <c r="AJ49" s="198">
        <v>0</v>
      </c>
      <c r="AK49" s="198">
        <v>-35</v>
      </c>
      <c r="AL49" s="198">
        <v>0</v>
      </c>
      <c r="AM49" s="198">
        <v>0</v>
      </c>
      <c r="AN49" s="198">
        <v>0</v>
      </c>
      <c r="AO49" s="198">
        <v>33.54</v>
      </c>
      <c r="AP49" s="198">
        <v>0</v>
      </c>
      <c r="AQ49" s="198">
        <v>0</v>
      </c>
      <c r="AR49" s="198">
        <v>0</v>
      </c>
      <c r="AS49" s="198">
        <v>1.91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14.76</v>
      </c>
      <c r="E50" s="198">
        <v>0</v>
      </c>
      <c r="F50" s="198">
        <v>0</v>
      </c>
      <c r="G50" s="198">
        <v>26.47</v>
      </c>
      <c r="H50" s="198">
        <v>0</v>
      </c>
      <c r="I50" s="198">
        <v>0</v>
      </c>
      <c r="J50" s="198">
        <v>34.659999999999997</v>
      </c>
      <c r="K50" s="198">
        <v>238.61</v>
      </c>
      <c r="L50" s="198">
        <v>6.53</v>
      </c>
      <c r="M50" s="198">
        <v>2.04</v>
      </c>
      <c r="N50" s="198">
        <v>0.83</v>
      </c>
      <c r="O50" s="198">
        <v>2.35</v>
      </c>
      <c r="P50" s="198">
        <v>0.66</v>
      </c>
      <c r="Q50" s="198">
        <v>5.88</v>
      </c>
      <c r="R50" s="198">
        <v>6.22</v>
      </c>
      <c r="S50" s="198">
        <v>8.69</v>
      </c>
      <c r="T50" s="198">
        <v>0</v>
      </c>
      <c r="U50" s="198">
        <v>1.61</v>
      </c>
      <c r="V50" s="198">
        <v>6.2</v>
      </c>
      <c r="W50" s="198">
        <v>14.62</v>
      </c>
      <c r="X50" s="198">
        <v>28.67</v>
      </c>
      <c r="Y50" s="198">
        <v>0</v>
      </c>
      <c r="Z50" s="198">
        <v>47.62</v>
      </c>
      <c r="AA50" s="198">
        <v>19.16</v>
      </c>
      <c r="AB50" s="198">
        <v>0</v>
      </c>
      <c r="AC50" s="198">
        <v>2.99</v>
      </c>
      <c r="AD50" s="198">
        <v>12.46</v>
      </c>
      <c r="AE50" s="198">
        <v>0</v>
      </c>
      <c r="AF50" s="198">
        <v>0</v>
      </c>
      <c r="AG50" s="198">
        <v>31.28</v>
      </c>
      <c r="AH50" s="198">
        <v>0</v>
      </c>
      <c r="AI50" s="198">
        <v>15.56</v>
      </c>
      <c r="AJ50" s="198">
        <v>0</v>
      </c>
      <c r="AK50" s="198">
        <v>-35</v>
      </c>
      <c r="AL50" s="198">
        <v>0</v>
      </c>
      <c r="AM50" s="198">
        <v>0</v>
      </c>
      <c r="AN50" s="198">
        <v>0</v>
      </c>
      <c r="AO50" s="198">
        <v>33.54</v>
      </c>
      <c r="AP50" s="198">
        <v>0</v>
      </c>
      <c r="AQ50" s="198">
        <v>0</v>
      </c>
      <c r="AR50" s="198">
        <v>0</v>
      </c>
      <c r="AS50" s="198">
        <v>1.91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14.76</v>
      </c>
      <c r="E51" s="198">
        <v>0</v>
      </c>
      <c r="F51" s="198">
        <v>0</v>
      </c>
      <c r="G51" s="198">
        <v>26.47</v>
      </c>
      <c r="H51" s="198">
        <v>0</v>
      </c>
      <c r="I51" s="198">
        <v>0</v>
      </c>
      <c r="J51" s="198">
        <v>34.659999999999997</v>
      </c>
      <c r="K51" s="198">
        <v>248.29</v>
      </c>
      <c r="L51" s="198">
        <v>6.53</v>
      </c>
      <c r="M51" s="198">
        <v>2.04</v>
      </c>
      <c r="N51" s="198">
        <v>0.83</v>
      </c>
      <c r="O51" s="198">
        <v>2.35</v>
      </c>
      <c r="P51" s="198">
        <v>0.66</v>
      </c>
      <c r="Q51" s="198">
        <v>5.88</v>
      </c>
      <c r="R51" s="198">
        <v>6.22</v>
      </c>
      <c r="S51" s="198">
        <v>8.69</v>
      </c>
      <c r="T51" s="198">
        <v>0</v>
      </c>
      <c r="U51" s="198">
        <v>1.61</v>
      </c>
      <c r="V51" s="198">
        <v>7.16</v>
      </c>
      <c r="W51" s="198">
        <v>14.62</v>
      </c>
      <c r="X51" s="198">
        <v>28.67</v>
      </c>
      <c r="Y51" s="198">
        <v>0</v>
      </c>
      <c r="Z51" s="198">
        <v>51.74</v>
      </c>
      <c r="AA51" s="198">
        <v>19.16</v>
      </c>
      <c r="AB51" s="198">
        <v>0</v>
      </c>
      <c r="AC51" s="198">
        <v>3.99</v>
      </c>
      <c r="AD51" s="198">
        <v>12.46</v>
      </c>
      <c r="AE51" s="198">
        <v>0</v>
      </c>
      <c r="AF51" s="198">
        <v>0</v>
      </c>
      <c r="AG51" s="198">
        <v>31.28</v>
      </c>
      <c r="AH51" s="198">
        <v>0</v>
      </c>
      <c r="AI51" s="198">
        <v>15.56</v>
      </c>
      <c r="AJ51" s="198">
        <v>0</v>
      </c>
      <c r="AK51" s="198">
        <v>-35</v>
      </c>
      <c r="AL51" s="198">
        <v>0</v>
      </c>
      <c r="AM51" s="198">
        <v>0</v>
      </c>
      <c r="AN51" s="198">
        <v>0</v>
      </c>
      <c r="AO51" s="198">
        <v>33.54</v>
      </c>
      <c r="AP51" s="198">
        <v>0</v>
      </c>
      <c r="AQ51" s="198">
        <v>0</v>
      </c>
      <c r="AR51" s="198">
        <v>0</v>
      </c>
      <c r="AS51" s="198">
        <v>1.91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14.76</v>
      </c>
      <c r="E52" s="198">
        <v>0</v>
      </c>
      <c r="F52" s="198">
        <v>0</v>
      </c>
      <c r="G52" s="198">
        <v>26.47</v>
      </c>
      <c r="H52" s="198">
        <v>0</v>
      </c>
      <c r="I52" s="198">
        <v>0</v>
      </c>
      <c r="J52" s="198">
        <v>34.659999999999997</v>
      </c>
      <c r="K52" s="198">
        <v>248.29</v>
      </c>
      <c r="L52" s="198">
        <v>6.53</v>
      </c>
      <c r="M52" s="198">
        <v>2.04</v>
      </c>
      <c r="N52" s="198">
        <v>0.83</v>
      </c>
      <c r="O52" s="198">
        <v>2.35</v>
      </c>
      <c r="P52" s="198">
        <v>0.66</v>
      </c>
      <c r="Q52" s="198">
        <v>5.88</v>
      </c>
      <c r="R52" s="198">
        <v>6.22</v>
      </c>
      <c r="S52" s="198">
        <v>8.69</v>
      </c>
      <c r="T52" s="198">
        <v>0</v>
      </c>
      <c r="U52" s="198">
        <v>1.61</v>
      </c>
      <c r="V52" s="198">
        <v>7.16</v>
      </c>
      <c r="W52" s="198">
        <v>14.62</v>
      </c>
      <c r="X52" s="198">
        <v>28.67</v>
      </c>
      <c r="Y52" s="198">
        <v>0</v>
      </c>
      <c r="Z52" s="198">
        <v>51.74</v>
      </c>
      <c r="AA52" s="198">
        <v>19.16</v>
      </c>
      <c r="AB52" s="198">
        <v>0</v>
      </c>
      <c r="AC52" s="198">
        <v>3.99</v>
      </c>
      <c r="AD52" s="198">
        <v>12.46</v>
      </c>
      <c r="AE52" s="198">
        <v>0</v>
      </c>
      <c r="AF52" s="198">
        <v>0</v>
      </c>
      <c r="AG52" s="198">
        <v>31.28</v>
      </c>
      <c r="AH52" s="198">
        <v>0</v>
      </c>
      <c r="AI52" s="198">
        <v>15.56</v>
      </c>
      <c r="AJ52" s="198">
        <v>0</v>
      </c>
      <c r="AK52" s="198">
        <v>-35</v>
      </c>
      <c r="AL52" s="198">
        <v>0</v>
      </c>
      <c r="AM52" s="198">
        <v>0</v>
      </c>
      <c r="AN52" s="198">
        <v>0</v>
      </c>
      <c r="AO52" s="198">
        <v>33.54</v>
      </c>
      <c r="AP52" s="198">
        <v>0</v>
      </c>
      <c r="AQ52" s="198">
        <v>0</v>
      </c>
      <c r="AR52" s="198">
        <v>0</v>
      </c>
      <c r="AS52" s="198">
        <v>1.91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14.76</v>
      </c>
      <c r="E53" s="198">
        <v>0</v>
      </c>
      <c r="F53" s="198">
        <v>0</v>
      </c>
      <c r="G53" s="198">
        <v>26.47</v>
      </c>
      <c r="H53" s="198">
        <v>0</v>
      </c>
      <c r="I53" s="198">
        <v>0</v>
      </c>
      <c r="J53" s="198">
        <v>34.659999999999997</v>
      </c>
      <c r="K53" s="198">
        <v>248.29</v>
      </c>
      <c r="L53" s="198">
        <v>6.53</v>
      </c>
      <c r="M53" s="198">
        <v>2.04</v>
      </c>
      <c r="N53" s="198">
        <v>0.83</v>
      </c>
      <c r="O53" s="198">
        <v>2.35</v>
      </c>
      <c r="P53" s="198">
        <v>0.66</v>
      </c>
      <c r="Q53" s="198">
        <v>5.88</v>
      </c>
      <c r="R53" s="198">
        <v>6.22</v>
      </c>
      <c r="S53" s="198">
        <v>8.69</v>
      </c>
      <c r="T53" s="198">
        <v>0</v>
      </c>
      <c r="U53" s="198">
        <v>1.61</v>
      </c>
      <c r="V53" s="198">
        <v>6.04</v>
      </c>
      <c r="W53" s="198">
        <v>14.62</v>
      </c>
      <c r="X53" s="198">
        <v>28.67</v>
      </c>
      <c r="Y53" s="198">
        <v>0</v>
      </c>
      <c r="Z53" s="198">
        <v>51.56</v>
      </c>
      <c r="AA53" s="198">
        <v>18.93</v>
      </c>
      <c r="AB53" s="198">
        <v>0</v>
      </c>
      <c r="AC53" s="198">
        <v>3.99</v>
      </c>
      <c r="AD53" s="198">
        <v>12.46</v>
      </c>
      <c r="AE53" s="198">
        <v>0</v>
      </c>
      <c r="AF53" s="198">
        <v>0</v>
      </c>
      <c r="AG53" s="198">
        <v>31.28</v>
      </c>
      <c r="AH53" s="198">
        <v>0</v>
      </c>
      <c r="AI53" s="198">
        <v>15.56</v>
      </c>
      <c r="AJ53" s="198">
        <v>0</v>
      </c>
      <c r="AK53" s="198">
        <v>-35</v>
      </c>
      <c r="AL53" s="198">
        <v>0</v>
      </c>
      <c r="AM53" s="198">
        <v>0</v>
      </c>
      <c r="AN53" s="198">
        <v>0</v>
      </c>
      <c r="AO53" s="198">
        <v>33.54</v>
      </c>
      <c r="AP53" s="198">
        <v>0</v>
      </c>
      <c r="AQ53" s="198">
        <v>0</v>
      </c>
      <c r="AR53" s="198">
        <v>0</v>
      </c>
      <c r="AS53" s="198">
        <v>1.91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14.76</v>
      </c>
      <c r="E54" s="198">
        <v>0</v>
      </c>
      <c r="F54" s="198">
        <v>0</v>
      </c>
      <c r="G54" s="198">
        <v>26.47</v>
      </c>
      <c r="H54" s="198">
        <v>0</v>
      </c>
      <c r="I54" s="198">
        <v>0</v>
      </c>
      <c r="J54" s="198">
        <v>34.659999999999997</v>
      </c>
      <c r="K54" s="198">
        <v>248.29</v>
      </c>
      <c r="L54" s="198">
        <v>6.53</v>
      </c>
      <c r="M54" s="198">
        <v>2.04</v>
      </c>
      <c r="N54" s="198">
        <v>0.83</v>
      </c>
      <c r="O54" s="198">
        <v>2.35</v>
      </c>
      <c r="P54" s="198">
        <v>0.66</v>
      </c>
      <c r="Q54" s="198">
        <v>5.88</v>
      </c>
      <c r="R54" s="198">
        <v>6.22</v>
      </c>
      <c r="S54" s="198">
        <v>8.69</v>
      </c>
      <c r="T54" s="198">
        <v>0</v>
      </c>
      <c r="U54" s="198">
        <v>1.61</v>
      </c>
      <c r="V54" s="198">
        <v>6.04</v>
      </c>
      <c r="W54" s="198">
        <v>14.62</v>
      </c>
      <c r="X54" s="198">
        <v>28.67</v>
      </c>
      <c r="Y54" s="198">
        <v>0</v>
      </c>
      <c r="Z54" s="198">
        <v>51.76</v>
      </c>
      <c r="AA54" s="198">
        <v>18.93</v>
      </c>
      <c r="AB54" s="198">
        <v>0</v>
      </c>
      <c r="AC54" s="198">
        <v>3.99</v>
      </c>
      <c r="AD54" s="198">
        <v>12.46</v>
      </c>
      <c r="AE54" s="198">
        <v>0</v>
      </c>
      <c r="AF54" s="198">
        <v>0</v>
      </c>
      <c r="AG54" s="198">
        <v>31.28</v>
      </c>
      <c r="AH54" s="198">
        <v>0</v>
      </c>
      <c r="AI54" s="198">
        <v>15.56</v>
      </c>
      <c r="AJ54" s="198">
        <v>0</v>
      </c>
      <c r="AK54" s="198">
        <v>-35</v>
      </c>
      <c r="AL54" s="198">
        <v>0</v>
      </c>
      <c r="AM54" s="198">
        <v>0</v>
      </c>
      <c r="AN54" s="198">
        <v>0</v>
      </c>
      <c r="AO54" s="198">
        <v>33.54</v>
      </c>
      <c r="AP54" s="198">
        <v>0</v>
      </c>
      <c r="AQ54" s="198">
        <v>0</v>
      </c>
      <c r="AR54" s="198">
        <v>0</v>
      </c>
      <c r="AS54" s="198">
        <v>1.91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14.3</v>
      </c>
      <c r="E55" s="198">
        <v>0</v>
      </c>
      <c r="F55" s="198">
        <v>0</v>
      </c>
      <c r="G55" s="198">
        <v>26.47</v>
      </c>
      <c r="H55" s="198">
        <v>0</v>
      </c>
      <c r="I55" s="198">
        <v>0</v>
      </c>
      <c r="J55" s="198">
        <v>34.659999999999997</v>
      </c>
      <c r="K55" s="198">
        <v>248.29</v>
      </c>
      <c r="L55" s="198">
        <v>6.53</v>
      </c>
      <c r="M55" s="198">
        <v>2.04</v>
      </c>
      <c r="N55" s="198">
        <v>0.83</v>
      </c>
      <c r="O55" s="198">
        <v>2.35</v>
      </c>
      <c r="P55" s="198">
        <v>0.66</v>
      </c>
      <c r="Q55" s="198">
        <v>5.88</v>
      </c>
      <c r="R55" s="198">
        <v>6.22</v>
      </c>
      <c r="S55" s="198">
        <v>8.69</v>
      </c>
      <c r="T55" s="198">
        <v>0</v>
      </c>
      <c r="U55" s="198">
        <v>1.61</v>
      </c>
      <c r="V55" s="198">
        <v>6.03</v>
      </c>
      <c r="W55" s="198">
        <v>14.62</v>
      </c>
      <c r="X55" s="198">
        <v>28.67</v>
      </c>
      <c r="Y55" s="198">
        <v>0</v>
      </c>
      <c r="Z55" s="198">
        <v>57.3</v>
      </c>
      <c r="AA55" s="198">
        <v>19.16</v>
      </c>
      <c r="AB55" s="198">
        <v>0</v>
      </c>
      <c r="AC55" s="198">
        <v>3.99</v>
      </c>
      <c r="AD55" s="198">
        <v>12.46</v>
      </c>
      <c r="AE55" s="198">
        <v>0</v>
      </c>
      <c r="AF55" s="198">
        <v>0</v>
      </c>
      <c r="AG55" s="198">
        <v>31.28</v>
      </c>
      <c r="AH55" s="198">
        <v>0</v>
      </c>
      <c r="AI55" s="198">
        <v>15.56</v>
      </c>
      <c r="AJ55" s="198">
        <v>0</v>
      </c>
      <c r="AK55" s="198">
        <v>-35</v>
      </c>
      <c r="AL55" s="198">
        <v>0</v>
      </c>
      <c r="AM55" s="198">
        <v>0</v>
      </c>
      <c r="AN55" s="198">
        <v>0</v>
      </c>
      <c r="AO55" s="198">
        <v>33.54</v>
      </c>
      <c r="AP55" s="198">
        <v>0</v>
      </c>
      <c r="AQ55" s="198">
        <v>0</v>
      </c>
      <c r="AR55" s="198">
        <v>0</v>
      </c>
      <c r="AS55" s="198">
        <v>1.91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14.3</v>
      </c>
      <c r="E56" s="198">
        <v>0</v>
      </c>
      <c r="F56" s="198">
        <v>0</v>
      </c>
      <c r="G56" s="198">
        <v>26.47</v>
      </c>
      <c r="H56" s="198">
        <v>0</v>
      </c>
      <c r="I56" s="198">
        <v>0</v>
      </c>
      <c r="J56" s="198">
        <v>34.659999999999997</v>
      </c>
      <c r="K56" s="198">
        <v>248.29</v>
      </c>
      <c r="L56" s="198">
        <v>6.53</v>
      </c>
      <c r="M56" s="198">
        <v>2.04</v>
      </c>
      <c r="N56" s="198">
        <v>0.83</v>
      </c>
      <c r="O56" s="198">
        <v>2.35</v>
      </c>
      <c r="P56" s="198">
        <v>0.66</v>
      </c>
      <c r="Q56" s="198">
        <v>5.88</v>
      </c>
      <c r="R56" s="198">
        <v>6.22</v>
      </c>
      <c r="S56" s="198">
        <v>8.69</v>
      </c>
      <c r="T56" s="198">
        <v>0</v>
      </c>
      <c r="U56" s="198">
        <v>1.61</v>
      </c>
      <c r="V56" s="198">
        <v>6.03</v>
      </c>
      <c r="W56" s="198">
        <v>14.62</v>
      </c>
      <c r="X56" s="198">
        <v>28.67</v>
      </c>
      <c r="Y56" s="198">
        <v>0</v>
      </c>
      <c r="Z56" s="198">
        <v>57.3</v>
      </c>
      <c r="AA56" s="198">
        <v>19.16</v>
      </c>
      <c r="AB56" s="198">
        <v>0</v>
      </c>
      <c r="AC56" s="198">
        <v>3.99</v>
      </c>
      <c r="AD56" s="198">
        <v>12.46</v>
      </c>
      <c r="AE56" s="198">
        <v>0</v>
      </c>
      <c r="AF56" s="198">
        <v>0</v>
      </c>
      <c r="AG56" s="198">
        <v>31.28</v>
      </c>
      <c r="AH56" s="198">
        <v>0</v>
      </c>
      <c r="AI56" s="198">
        <v>15.56</v>
      </c>
      <c r="AJ56" s="198">
        <v>0</v>
      </c>
      <c r="AK56" s="198">
        <v>-35</v>
      </c>
      <c r="AL56" s="198">
        <v>0</v>
      </c>
      <c r="AM56" s="198">
        <v>0</v>
      </c>
      <c r="AN56" s="198">
        <v>0</v>
      </c>
      <c r="AO56" s="198">
        <v>33.54</v>
      </c>
      <c r="AP56" s="198">
        <v>0</v>
      </c>
      <c r="AQ56" s="198">
        <v>0</v>
      </c>
      <c r="AR56" s="198">
        <v>0</v>
      </c>
      <c r="AS56" s="198">
        <v>1.91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14.3</v>
      </c>
      <c r="E57" s="198">
        <v>0</v>
      </c>
      <c r="F57" s="198">
        <v>0</v>
      </c>
      <c r="G57" s="198">
        <v>26.47</v>
      </c>
      <c r="H57" s="198">
        <v>0</v>
      </c>
      <c r="I57" s="198">
        <v>0</v>
      </c>
      <c r="J57" s="198">
        <v>34.659999999999997</v>
      </c>
      <c r="K57" s="198">
        <v>248.29</v>
      </c>
      <c r="L57" s="198">
        <v>6.53</v>
      </c>
      <c r="M57" s="198">
        <v>2.04</v>
      </c>
      <c r="N57" s="198">
        <v>0.83</v>
      </c>
      <c r="O57" s="198">
        <v>2.35</v>
      </c>
      <c r="P57" s="198">
        <v>0.66</v>
      </c>
      <c r="Q57" s="198">
        <v>5.88</v>
      </c>
      <c r="R57" s="198">
        <v>6.22</v>
      </c>
      <c r="S57" s="198">
        <v>8.69</v>
      </c>
      <c r="T57" s="198">
        <v>0</v>
      </c>
      <c r="U57" s="198">
        <v>1.61</v>
      </c>
      <c r="V57" s="198">
        <v>6.03</v>
      </c>
      <c r="W57" s="198">
        <v>14.62</v>
      </c>
      <c r="X57" s="198">
        <v>28.67</v>
      </c>
      <c r="Y57" s="198">
        <v>0</v>
      </c>
      <c r="Z57" s="198">
        <v>57.3</v>
      </c>
      <c r="AA57" s="198">
        <v>19.16</v>
      </c>
      <c r="AB57" s="198">
        <v>0</v>
      </c>
      <c r="AC57" s="198">
        <v>4.99</v>
      </c>
      <c r="AD57" s="198">
        <v>12.46</v>
      </c>
      <c r="AE57" s="198">
        <v>0</v>
      </c>
      <c r="AF57" s="198">
        <v>0</v>
      </c>
      <c r="AG57" s="198">
        <v>32.130000000000003</v>
      </c>
      <c r="AH57" s="198">
        <v>0</v>
      </c>
      <c r="AI57" s="198">
        <v>15.56</v>
      </c>
      <c r="AJ57" s="198">
        <v>0</v>
      </c>
      <c r="AK57" s="198">
        <v>-35</v>
      </c>
      <c r="AL57" s="198">
        <v>0</v>
      </c>
      <c r="AM57" s="198">
        <v>0</v>
      </c>
      <c r="AN57" s="198">
        <v>0</v>
      </c>
      <c r="AO57" s="198">
        <v>33.54</v>
      </c>
      <c r="AP57" s="198">
        <v>0</v>
      </c>
      <c r="AQ57" s="198">
        <v>0</v>
      </c>
      <c r="AR57" s="198">
        <v>0</v>
      </c>
      <c r="AS57" s="198">
        <v>1.91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14.3</v>
      </c>
      <c r="E58" s="198">
        <v>0</v>
      </c>
      <c r="F58" s="198">
        <v>0</v>
      </c>
      <c r="G58" s="198">
        <v>26.47</v>
      </c>
      <c r="H58" s="198">
        <v>0</v>
      </c>
      <c r="I58" s="198">
        <v>0</v>
      </c>
      <c r="J58" s="198">
        <v>34.659999999999997</v>
      </c>
      <c r="K58" s="198">
        <v>248.29</v>
      </c>
      <c r="L58" s="198">
        <v>6.53</v>
      </c>
      <c r="M58" s="198">
        <v>2.04</v>
      </c>
      <c r="N58" s="198">
        <v>0.83</v>
      </c>
      <c r="O58" s="198">
        <v>2.35</v>
      </c>
      <c r="P58" s="198">
        <v>0.66</v>
      </c>
      <c r="Q58" s="198">
        <v>5.88</v>
      </c>
      <c r="R58" s="198">
        <v>6.22</v>
      </c>
      <c r="S58" s="198">
        <v>8.69</v>
      </c>
      <c r="T58" s="198">
        <v>0</v>
      </c>
      <c r="U58" s="198">
        <v>1.61</v>
      </c>
      <c r="V58" s="198">
        <v>6.03</v>
      </c>
      <c r="W58" s="198">
        <v>14.62</v>
      </c>
      <c r="X58" s="198">
        <v>28.67</v>
      </c>
      <c r="Y58" s="198">
        <v>0</v>
      </c>
      <c r="Z58" s="198">
        <v>57.3</v>
      </c>
      <c r="AA58" s="198">
        <v>19.16</v>
      </c>
      <c r="AB58" s="198">
        <v>0</v>
      </c>
      <c r="AC58" s="198">
        <v>4.99</v>
      </c>
      <c r="AD58" s="198">
        <v>12.46</v>
      </c>
      <c r="AE58" s="198">
        <v>0</v>
      </c>
      <c r="AF58" s="198">
        <v>0</v>
      </c>
      <c r="AG58" s="198">
        <v>32.130000000000003</v>
      </c>
      <c r="AH58" s="198">
        <v>0</v>
      </c>
      <c r="AI58" s="198">
        <v>15.56</v>
      </c>
      <c r="AJ58" s="198">
        <v>0</v>
      </c>
      <c r="AK58" s="198">
        <v>-35</v>
      </c>
      <c r="AL58" s="198">
        <v>0</v>
      </c>
      <c r="AM58" s="198">
        <v>0</v>
      </c>
      <c r="AN58" s="198">
        <v>0</v>
      </c>
      <c r="AO58" s="198">
        <v>33.54</v>
      </c>
      <c r="AP58" s="198">
        <v>0</v>
      </c>
      <c r="AQ58" s="198">
        <v>0</v>
      </c>
      <c r="AR58" s="198">
        <v>0</v>
      </c>
      <c r="AS58" s="198">
        <v>1.91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13.37</v>
      </c>
      <c r="E59" s="198">
        <v>0</v>
      </c>
      <c r="F59" s="198">
        <v>0</v>
      </c>
      <c r="G59" s="198">
        <v>26.47</v>
      </c>
      <c r="H59" s="198">
        <v>0</v>
      </c>
      <c r="I59" s="198">
        <v>0</v>
      </c>
      <c r="J59" s="198">
        <v>34.659999999999997</v>
      </c>
      <c r="K59" s="198">
        <v>248.29</v>
      </c>
      <c r="L59" s="198">
        <v>6.53</v>
      </c>
      <c r="M59" s="198">
        <v>2.04</v>
      </c>
      <c r="N59" s="198">
        <v>0.83</v>
      </c>
      <c r="O59" s="198">
        <v>2.35</v>
      </c>
      <c r="P59" s="198">
        <v>0.66</v>
      </c>
      <c r="Q59" s="198">
        <v>5.88</v>
      </c>
      <c r="R59" s="198">
        <v>6.22</v>
      </c>
      <c r="S59" s="198">
        <v>8.69</v>
      </c>
      <c r="T59" s="198">
        <v>0</v>
      </c>
      <c r="U59" s="198">
        <v>1.63</v>
      </c>
      <c r="V59" s="198">
        <v>6.03</v>
      </c>
      <c r="W59" s="198">
        <v>14.62</v>
      </c>
      <c r="X59" s="198">
        <v>28.67</v>
      </c>
      <c r="Y59" s="198">
        <v>0</v>
      </c>
      <c r="Z59" s="198">
        <v>57.3</v>
      </c>
      <c r="AA59" s="198">
        <v>19.16</v>
      </c>
      <c r="AB59" s="198">
        <v>0</v>
      </c>
      <c r="AC59" s="198">
        <v>4.99</v>
      </c>
      <c r="AD59" s="198">
        <v>12.46</v>
      </c>
      <c r="AE59" s="198">
        <v>0</v>
      </c>
      <c r="AF59" s="198">
        <v>0</v>
      </c>
      <c r="AG59" s="198">
        <v>32.130000000000003</v>
      </c>
      <c r="AH59" s="198">
        <v>0</v>
      </c>
      <c r="AI59" s="198">
        <v>15.56</v>
      </c>
      <c r="AJ59" s="198">
        <v>0</v>
      </c>
      <c r="AK59" s="198">
        <v>-35</v>
      </c>
      <c r="AL59" s="198">
        <v>0</v>
      </c>
      <c r="AM59" s="198">
        <v>0</v>
      </c>
      <c r="AN59" s="198">
        <v>0</v>
      </c>
      <c r="AO59" s="198">
        <v>33.54</v>
      </c>
      <c r="AP59" s="198">
        <v>0</v>
      </c>
      <c r="AQ59" s="198">
        <v>0</v>
      </c>
      <c r="AR59" s="198">
        <v>0</v>
      </c>
      <c r="AS59" s="198">
        <v>1.91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13.37</v>
      </c>
      <c r="E60" s="198">
        <v>0</v>
      </c>
      <c r="F60" s="198">
        <v>0</v>
      </c>
      <c r="G60" s="198">
        <v>26.47</v>
      </c>
      <c r="H60" s="198">
        <v>0</v>
      </c>
      <c r="I60" s="198">
        <v>0</v>
      </c>
      <c r="J60" s="198">
        <v>34.659999999999997</v>
      </c>
      <c r="K60" s="198">
        <v>248.29</v>
      </c>
      <c r="L60" s="198">
        <v>6.53</v>
      </c>
      <c r="M60" s="198">
        <v>2.04</v>
      </c>
      <c r="N60" s="198">
        <v>0.83</v>
      </c>
      <c r="O60" s="198">
        <v>2.35</v>
      </c>
      <c r="P60" s="198">
        <v>0.66</v>
      </c>
      <c r="Q60" s="198">
        <v>5.88</v>
      </c>
      <c r="R60" s="198">
        <v>6.22</v>
      </c>
      <c r="S60" s="198">
        <v>8.69</v>
      </c>
      <c r="T60" s="198">
        <v>0</v>
      </c>
      <c r="U60" s="198">
        <v>1.63</v>
      </c>
      <c r="V60" s="198">
        <v>6.03</v>
      </c>
      <c r="W60" s="198">
        <v>14.62</v>
      </c>
      <c r="X60" s="198">
        <v>28.67</v>
      </c>
      <c r="Y60" s="198">
        <v>0</v>
      </c>
      <c r="Z60" s="198">
        <v>57.3</v>
      </c>
      <c r="AA60" s="198">
        <v>19.16</v>
      </c>
      <c r="AB60" s="198">
        <v>0</v>
      </c>
      <c r="AC60" s="198">
        <v>4.99</v>
      </c>
      <c r="AD60" s="198">
        <v>12.46</v>
      </c>
      <c r="AE60" s="198">
        <v>0</v>
      </c>
      <c r="AF60" s="198">
        <v>0</v>
      </c>
      <c r="AG60" s="198">
        <v>32.130000000000003</v>
      </c>
      <c r="AH60" s="198">
        <v>0</v>
      </c>
      <c r="AI60" s="198">
        <v>15.56</v>
      </c>
      <c r="AJ60" s="198">
        <v>0</v>
      </c>
      <c r="AK60" s="198">
        <v>-35</v>
      </c>
      <c r="AL60" s="198">
        <v>0</v>
      </c>
      <c r="AM60" s="198">
        <v>0</v>
      </c>
      <c r="AN60" s="198">
        <v>0</v>
      </c>
      <c r="AO60" s="198">
        <v>33.54</v>
      </c>
      <c r="AP60" s="198">
        <v>0</v>
      </c>
      <c r="AQ60" s="198">
        <v>0</v>
      </c>
      <c r="AR60" s="198">
        <v>0</v>
      </c>
      <c r="AS60" s="198">
        <v>1.91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13.37</v>
      </c>
      <c r="E61" s="198">
        <v>0</v>
      </c>
      <c r="F61" s="198">
        <v>0</v>
      </c>
      <c r="G61" s="198">
        <v>26.47</v>
      </c>
      <c r="H61" s="198">
        <v>0</v>
      </c>
      <c r="I61" s="198">
        <v>0</v>
      </c>
      <c r="J61" s="198">
        <v>34.659999999999997</v>
      </c>
      <c r="K61" s="198">
        <v>248.29</v>
      </c>
      <c r="L61" s="198">
        <v>6.53</v>
      </c>
      <c r="M61" s="198">
        <v>2.04</v>
      </c>
      <c r="N61" s="198">
        <v>0.83</v>
      </c>
      <c r="O61" s="198">
        <v>2.35</v>
      </c>
      <c r="P61" s="198">
        <v>0.66</v>
      </c>
      <c r="Q61" s="198">
        <v>5.88</v>
      </c>
      <c r="R61" s="198">
        <v>6.22</v>
      </c>
      <c r="S61" s="198">
        <v>8.69</v>
      </c>
      <c r="T61" s="198">
        <v>0</v>
      </c>
      <c r="U61" s="198">
        <v>1.63</v>
      </c>
      <c r="V61" s="198">
        <v>6.17</v>
      </c>
      <c r="W61" s="198">
        <v>14.62</v>
      </c>
      <c r="X61" s="198">
        <v>28.67</v>
      </c>
      <c r="Y61" s="198">
        <v>0</v>
      </c>
      <c r="Z61" s="198">
        <v>57.31</v>
      </c>
      <c r="AA61" s="198">
        <v>19.16</v>
      </c>
      <c r="AB61" s="198">
        <v>0</v>
      </c>
      <c r="AC61" s="198">
        <v>4.99</v>
      </c>
      <c r="AD61" s="198">
        <v>12.46</v>
      </c>
      <c r="AE61" s="198">
        <v>0</v>
      </c>
      <c r="AF61" s="198">
        <v>0</v>
      </c>
      <c r="AG61" s="198">
        <v>32.130000000000003</v>
      </c>
      <c r="AH61" s="198">
        <v>0</v>
      </c>
      <c r="AI61" s="198">
        <v>15.56</v>
      </c>
      <c r="AJ61" s="198">
        <v>0</v>
      </c>
      <c r="AK61" s="198">
        <v>-35</v>
      </c>
      <c r="AL61" s="198">
        <v>0</v>
      </c>
      <c r="AM61" s="198">
        <v>0</v>
      </c>
      <c r="AN61" s="198">
        <v>0</v>
      </c>
      <c r="AO61" s="198">
        <v>33.54</v>
      </c>
      <c r="AP61" s="198">
        <v>0</v>
      </c>
      <c r="AQ61" s="198">
        <v>0</v>
      </c>
      <c r="AR61" s="198">
        <v>0</v>
      </c>
      <c r="AS61" s="198">
        <v>1.91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13.37</v>
      </c>
      <c r="E62" s="198">
        <v>0</v>
      </c>
      <c r="F62" s="198">
        <v>0</v>
      </c>
      <c r="G62" s="198">
        <v>26.47</v>
      </c>
      <c r="H62" s="198">
        <v>0</v>
      </c>
      <c r="I62" s="198">
        <v>0</v>
      </c>
      <c r="J62" s="198">
        <v>34.659999999999997</v>
      </c>
      <c r="K62" s="198">
        <v>248.29</v>
      </c>
      <c r="L62" s="198">
        <v>6.53</v>
      </c>
      <c r="M62" s="198">
        <v>2.04</v>
      </c>
      <c r="N62" s="198">
        <v>0.83</v>
      </c>
      <c r="O62" s="198">
        <v>2.35</v>
      </c>
      <c r="P62" s="198">
        <v>0.66</v>
      </c>
      <c r="Q62" s="198">
        <v>5.88</v>
      </c>
      <c r="R62" s="198">
        <v>6.22</v>
      </c>
      <c r="S62" s="198">
        <v>8.69</v>
      </c>
      <c r="T62" s="198">
        <v>0</v>
      </c>
      <c r="U62" s="198">
        <v>1.63</v>
      </c>
      <c r="V62" s="198">
        <v>6.03</v>
      </c>
      <c r="W62" s="198">
        <v>14.62</v>
      </c>
      <c r="X62" s="198">
        <v>28.67</v>
      </c>
      <c r="Y62" s="198">
        <v>0</v>
      </c>
      <c r="Z62" s="198">
        <v>57.31</v>
      </c>
      <c r="AA62" s="198">
        <v>19.16</v>
      </c>
      <c r="AB62" s="198">
        <v>0</v>
      </c>
      <c r="AC62" s="198">
        <v>4.99</v>
      </c>
      <c r="AD62" s="198">
        <v>12.46</v>
      </c>
      <c r="AE62" s="198">
        <v>0</v>
      </c>
      <c r="AF62" s="198">
        <v>0</v>
      </c>
      <c r="AG62" s="198">
        <v>32.130000000000003</v>
      </c>
      <c r="AH62" s="198">
        <v>0</v>
      </c>
      <c r="AI62" s="198">
        <v>15.56</v>
      </c>
      <c r="AJ62" s="198">
        <v>0</v>
      </c>
      <c r="AK62" s="198">
        <v>-35</v>
      </c>
      <c r="AL62" s="198">
        <v>0</v>
      </c>
      <c r="AM62" s="198">
        <v>0</v>
      </c>
      <c r="AN62" s="198">
        <v>0</v>
      </c>
      <c r="AO62" s="198">
        <v>33.54</v>
      </c>
      <c r="AP62" s="198">
        <v>0</v>
      </c>
      <c r="AQ62" s="198">
        <v>0</v>
      </c>
      <c r="AR62" s="198">
        <v>0</v>
      </c>
      <c r="AS62" s="198">
        <v>1.91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12.91</v>
      </c>
      <c r="E63" s="198">
        <v>0</v>
      </c>
      <c r="F63" s="198">
        <v>0</v>
      </c>
      <c r="G63" s="198">
        <v>26.47</v>
      </c>
      <c r="H63" s="198">
        <v>0</v>
      </c>
      <c r="I63" s="198">
        <v>0</v>
      </c>
      <c r="J63" s="198">
        <v>34.659999999999997</v>
      </c>
      <c r="K63" s="198">
        <v>248.29</v>
      </c>
      <c r="L63" s="198">
        <v>6.53</v>
      </c>
      <c r="M63" s="198">
        <v>2.04</v>
      </c>
      <c r="N63" s="198">
        <v>0.83</v>
      </c>
      <c r="O63" s="198">
        <v>2.35</v>
      </c>
      <c r="P63" s="198">
        <v>0.66</v>
      </c>
      <c r="Q63" s="198">
        <v>5.88</v>
      </c>
      <c r="R63" s="198">
        <v>6.22</v>
      </c>
      <c r="S63" s="198">
        <v>8.69</v>
      </c>
      <c r="T63" s="198">
        <v>0</v>
      </c>
      <c r="U63" s="198">
        <v>1.63</v>
      </c>
      <c r="V63" s="198">
        <v>6.03</v>
      </c>
      <c r="W63" s="198">
        <v>14.62</v>
      </c>
      <c r="X63" s="198">
        <v>1.39</v>
      </c>
      <c r="Y63" s="198">
        <v>0</v>
      </c>
      <c r="Z63" s="198">
        <v>57.31</v>
      </c>
      <c r="AA63" s="198">
        <v>19.16</v>
      </c>
      <c r="AB63" s="198">
        <v>0</v>
      </c>
      <c r="AC63" s="198">
        <v>4.99</v>
      </c>
      <c r="AD63" s="198">
        <v>12.46</v>
      </c>
      <c r="AE63" s="198">
        <v>0</v>
      </c>
      <c r="AF63" s="198">
        <v>0</v>
      </c>
      <c r="AG63" s="198">
        <v>32.130000000000003</v>
      </c>
      <c r="AH63" s="198">
        <v>0</v>
      </c>
      <c r="AI63" s="198">
        <v>15.56</v>
      </c>
      <c r="AJ63" s="198">
        <v>0</v>
      </c>
      <c r="AK63" s="198">
        <v>-35</v>
      </c>
      <c r="AL63" s="198">
        <v>0</v>
      </c>
      <c r="AM63" s="198">
        <v>0</v>
      </c>
      <c r="AN63" s="198">
        <v>0</v>
      </c>
      <c r="AO63" s="198">
        <v>33.54</v>
      </c>
      <c r="AP63" s="198">
        <v>0</v>
      </c>
      <c r="AQ63" s="198">
        <v>0</v>
      </c>
      <c r="AR63" s="198">
        <v>0</v>
      </c>
      <c r="AS63" s="198">
        <v>1.91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12.91</v>
      </c>
      <c r="E64" s="198">
        <v>0</v>
      </c>
      <c r="F64" s="198">
        <v>0</v>
      </c>
      <c r="G64" s="198">
        <v>26.47</v>
      </c>
      <c r="H64" s="198">
        <v>0</v>
      </c>
      <c r="I64" s="198">
        <v>0</v>
      </c>
      <c r="J64" s="198">
        <v>34.659999999999997</v>
      </c>
      <c r="K64" s="198">
        <v>248.29</v>
      </c>
      <c r="L64" s="198">
        <v>6.53</v>
      </c>
      <c r="M64" s="198">
        <v>2.04</v>
      </c>
      <c r="N64" s="198">
        <v>0.83</v>
      </c>
      <c r="O64" s="198">
        <v>2.35</v>
      </c>
      <c r="P64" s="198">
        <v>0.66</v>
      </c>
      <c r="Q64" s="198">
        <v>5.88</v>
      </c>
      <c r="R64" s="198">
        <v>6.22</v>
      </c>
      <c r="S64" s="198">
        <v>8.69</v>
      </c>
      <c r="T64" s="198">
        <v>0</v>
      </c>
      <c r="U64" s="198">
        <v>1.63</v>
      </c>
      <c r="V64" s="198">
        <v>6.03</v>
      </c>
      <c r="W64" s="198">
        <v>0.62</v>
      </c>
      <c r="X64" s="198">
        <v>1.39</v>
      </c>
      <c r="Y64" s="198">
        <v>0</v>
      </c>
      <c r="Z64" s="198">
        <v>28.27</v>
      </c>
      <c r="AA64" s="198">
        <v>19.16</v>
      </c>
      <c r="AB64" s="198">
        <v>0</v>
      </c>
      <c r="AC64" s="198">
        <v>4.99</v>
      </c>
      <c r="AD64" s="198">
        <v>12.46</v>
      </c>
      <c r="AE64" s="198">
        <v>0</v>
      </c>
      <c r="AF64" s="198">
        <v>0</v>
      </c>
      <c r="AG64" s="198">
        <v>32.130000000000003</v>
      </c>
      <c r="AH64" s="198">
        <v>0</v>
      </c>
      <c r="AI64" s="198">
        <v>15.56</v>
      </c>
      <c r="AJ64" s="198">
        <v>0</v>
      </c>
      <c r="AK64" s="198">
        <v>-35</v>
      </c>
      <c r="AL64" s="198">
        <v>0</v>
      </c>
      <c r="AM64" s="198">
        <v>0</v>
      </c>
      <c r="AN64" s="198">
        <v>0</v>
      </c>
      <c r="AO64" s="198">
        <v>33.54</v>
      </c>
      <c r="AP64" s="198">
        <v>0</v>
      </c>
      <c r="AQ64" s="198">
        <v>0</v>
      </c>
      <c r="AR64" s="198">
        <v>0</v>
      </c>
      <c r="AS64" s="198">
        <v>1.91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12.91</v>
      </c>
      <c r="E65" s="198">
        <v>0</v>
      </c>
      <c r="F65" s="198">
        <v>0</v>
      </c>
      <c r="G65" s="198">
        <v>26.47</v>
      </c>
      <c r="H65" s="198">
        <v>0</v>
      </c>
      <c r="I65" s="198">
        <v>0</v>
      </c>
      <c r="J65" s="198">
        <v>34.659999999999997</v>
      </c>
      <c r="K65" s="198">
        <v>248.29</v>
      </c>
      <c r="L65" s="198">
        <v>6.53</v>
      </c>
      <c r="M65" s="198">
        <v>2.04</v>
      </c>
      <c r="N65" s="198">
        <v>0.83</v>
      </c>
      <c r="O65" s="198">
        <v>2.35</v>
      </c>
      <c r="P65" s="198">
        <v>0.66</v>
      </c>
      <c r="Q65" s="198">
        <v>5.88</v>
      </c>
      <c r="R65" s="198">
        <v>6.22</v>
      </c>
      <c r="S65" s="198">
        <v>8.69</v>
      </c>
      <c r="T65" s="198">
        <v>0</v>
      </c>
      <c r="U65" s="198">
        <v>1.63</v>
      </c>
      <c r="V65" s="198">
        <v>6.03</v>
      </c>
      <c r="W65" s="198">
        <v>0.62</v>
      </c>
      <c r="X65" s="198">
        <v>1.39</v>
      </c>
      <c r="Y65" s="198">
        <v>0</v>
      </c>
      <c r="Z65" s="198">
        <v>3.39</v>
      </c>
      <c r="AA65" s="198">
        <v>19.16</v>
      </c>
      <c r="AB65" s="198">
        <v>0</v>
      </c>
      <c r="AC65" s="198">
        <v>4.99</v>
      </c>
      <c r="AD65" s="198">
        <v>12.46</v>
      </c>
      <c r="AE65" s="198">
        <v>0</v>
      </c>
      <c r="AF65" s="198">
        <v>0</v>
      </c>
      <c r="AG65" s="198">
        <v>32.130000000000003</v>
      </c>
      <c r="AH65" s="198">
        <v>0</v>
      </c>
      <c r="AI65" s="198">
        <v>15.56</v>
      </c>
      <c r="AJ65" s="198">
        <v>0</v>
      </c>
      <c r="AK65" s="198">
        <v>-35</v>
      </c>
      <c r="AL65" s="198">
        <v>0</v>
      </c>
      <c r="AM65" s="198">
        <v>0</v>
      </c>
      <c r="AN65" s="198">
        <v>0</v>
      </c>
      <c r="AO65" s="198">
        <v>33.54</v>
      </c>
      <c r="AP65" s="198">
        <v>0</v>
      </c>
      <c r="AQ65" s="198">
        <v>0</v>
      </c>
      <c r="AR65" s="198">
        <v>0</v>
      </c>
      <c r="AS65" s="198">
        <v>1.91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12.91</v>
      </c>
      <c r="E66" s="198">
        <v>0</v>
      </c>
      <c r="F66" s="198">
        <v>0</v>
      </c>
      <c r="G66" s="198">
        <v>26.47</v>
      </c>
      <c r="H66" s="198">
        <v>0</v>
      </c>
      <c r="I66" s="198">
        <v>0</v>
      </c>
      <c r="J66" s="198">
        <v>34.659999999999997</v>
      </c>
      <c r="K66" s="198">
        <v>238.61</v>
      </c>
      <c r="L66" s="198">
        <v>6.53</v>
      </c>
      <c r="M66" s="198">
        <v>2.04</v>
      </c>
      <c r="N66" s="198">
        <v>0.83</v>
      </c>
      <c r="O66" s="198">
        <v>2.35</v>
      </c>
      <c r="P66" s="198">
        <v>0.66</v>
      </c>
      <c r="Q66" s="198">
        <v>5.88</v>
      </c>
      <c r="R66" s="198">
        <v>0.49</v>
      </c>
      <c r="S66" s="198">
        <v>8.68</v>
      </c>
      <c r="T66" s="198">
        <v>0</v>
      </c>
      <c r="U66" s="198">
        <v>1.63</v>
      </c>
      <c r="V66" s="198">
        <v>0.25</v>
      </c>
      <c r="W66" s="198">
        <v>0.62</v>
      </c>
      <c r="X66" s="198">
        <v>1.39</v>
      </c>
      <c r="Y66" s="198">
        <v>0</v>
      </c>
      <c r="Z66" s="198">
        <v>3.39</v>
      </c>
      <c r="AA66" s="198">
        <v>1.08</v>
      </c>
      <c r="AB66" s="198">
        <v>0</v>
      </c>
      <c r="AC66" s="198">
        <v>4.99</v>
      </c>
      <c r="AD66" s="198">
        <v>12.46</v>
      </c>
      <c r="AE66" s="198">
        <v>0</v>
      </c>
      <c r="AF66" s="198">
        <v>0</v>
      </c>
      <c r="AG66" s="198">
        <v>32.130000000000003</v>
      </c>
      <c r="AH66" s="198">
        <v>0</v>
      </c>
      <c r="AI66" s="198">
        <v>15.56</v>
      </c>
      <c r="AJ66" s="198">
        <v>0</v>
      </c>
      <c r="AK66" s="198">
        <v>-35</v>
      </c>
      <c r="AL66" s="198">
        <v>0</v>
      </c>
      <c r="AM66" s="198">
        <v>0</v>
      </c>
      <c r="AN66" s="198">
        <v>0</v>
      </c>
      <c r="AO66" s="198">
        <v>33.54</v>
      </c>
      <c r="AP66" s="198">
        <v>0</v>
      </c>
      <c r="AQ66" s="198">
        <v>0</v>
      </c>
      <c r="AR66" s="198">
        <v>0</v>
      </c>
      <c r="AS66" s="198">
        <v>1.91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12.68</v>
      </c>
      <c r="E67" s="198">
        <v>0</v>
      </c>
      <c r="F67" s="198">
        <v>0</v>
      </c>
      <c r="G67" s="198">
        <v>26.47</v>
      </c>
      <c r="H67" s="198">
        <v>0</v>
      </c>
      <c r="I67" s="198">
        <v>0</v>
      </c>
      <c r="J67" s="198">
        <v>34.659999999999997</v>
      </c>
      <c r="K67" s="198">
        <v>215.38</v>
      </c>
      <c r="L67" s="198">
        <v>6.75</v>
      </c>
      <c r="M67" s="198">
        <v>2.04</v>
      </c>
      <c r="N67" s="198">
        <v>0.83</v>
      </c>
      <c r="O67" s="198">
        <v>2.35</v>
      </c>
      <c r="P67" s="198">
        <v>0.66</v>
      </c>
      <c r="Q67" s="198">
        <v>5.93</v>
      </c>
      <c r="R67" s="198">
        <v>0.36</v>
      </c>
      <c r="S67" s="198">
        <v>8.69</v>
      </c>
      <c r="T67" s="198">
        <v>0</v>
      </c>
      <c r="U67" s="198">
        <v>1.63</v>
      </c>
      <c r="V67" s="198">
        <v>0.25</v>
      </c>
      <c r="W67" s="198">
        <v>0.62</v>
      </c>
      <c r="X67" s="198">
        <v>1.39</v>
      </c>
      <c r="Y67" s="198">
        <v>0</v>
      </c>
      <c r="Z67" s="198">
        <v>3.39</v>
      </c>
      <c r="AA67" s="198">
        <v>1.08</v>
      </c>
      <c r="AB67" s="198">
        <v>0</v>
      </c>
      <c r="AC67" s="198">
        <v>4.99</v>
      </c>
      <c r="AD67" s="198">
        <v>12.46</v>
      </c>
      <c r="AE67" s="198">
        <v>0</v>
      </c>
      <c r="AF67" s="198">
        <v>0</v>
      </c>
      <c r="AG67" s="198">
        <v>32.130000000000003</v>
      </c>
      <c r="AH67" s="198">
        <v>0</v>
      </c>
      <c r="AI67" s="198">
        <v>15.56</v>
      </c>
      <c r="AJ67" s="198">
        <v>0</v>
      </c>
      <c r="AK67" s="198">
        <v>-35</v>
      </c>
      <c r="AL67" s="198">
        <v>0</v>
      </c>
      <c r="AM67" s="198">
        <v>0</v>
      </c>
      <c r="AN67" s="198">
        <v>0</v>
      </c>
      <c r="AO67" s="198">
        <v>33.54</v>
      </c>
      <c r="AP67" s="198">
        <v>0</v>
      </c>
      <c r="AQ67" s="198">
        <v>0</v>
      </c>
      <c r="AR67" s="198">
        <v>0</v>
      </c>
      <c r="AS67" s="198">
        <v>1.91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12.68</v>
      </c>
      <c r="E68" s="198">
        <v>0</v>
      </c>
      <c r="F68" s="198">
        <v>0</v>
      </c>
      <c r="G68" s="198">
        <v>26.47</v>
      </c>
      <c r="H68" s="198">
        <v>0</v>
      </c>
      <c r="I68" s="198">
        <v>0</v>
      </c>
      <c r="J68" s="198">
        <v>34.659999999999997</v>
      </c>
      <c r="K68" s="198">
        <v>191.19</v>
      </c>
      <c r="L68" s="198">
        <v>6.53</v>
      </c>
      <c r="M68" s="198">
        <v>2.04</v>
      </c>
      <c r="N68" s="198">
        <v>0.83</v>
      </c>
      <c r="O68" s="198">
        <v>2.35</v>
      </c>
      <c r="P68" s="198">
        <v>0.66</v>
      </c>
      <c r="Q68" s="198">
        <v>5.88</v>
      </c>
      <c r="R68" s="198">
        <v>0.36</v>
      </c>
      <c r="S68" s="198">
        <v>8.69</v>
      </c>
      <c r="T68" s="198">
        <v>0</v>
      </c>
      <c r="U68" s="198">
        <v>1.63</v>
      </c>
      <c r="V68" s="198">
        <v>0.25</v>
      </c>
      <c r="W68" s="198">
        <v>0.62</v>
      </c>
      <c r="X68" s="198">
        <v>1.39</v>
      </c>
      <c r="Y68" s="198">
        <v>0</v>
      </c>
      <c r="Z68" s="198">
        <v>3.39</v>
      </c>
      <c r="AA68" s="198">
        <v>1.08</v>
      </c>
      <c r="AB68" s="198">
        <v>0</v>
      </c>
      <c r="AC68" s="198">
        <v>5.99</v>
      </c>
      <c r="AD68" s="198">
        <v>12.46</v>
      </c>
      <c r="AE68" s="198">
        <v>0</v>
      </c>
      <c r="AF68" s="198">
        <v>0</v>
      </c>
      <c r="AG68" s="198">
        <v>32.130000000000003</v>
      </c>
      <c r="AH68" s="198">
        <v>0</v>
      </c>
      <c r="AI68" s="198">
        <v>15.56</v>
      </c>
      <c r="AJ68" s="198">
        <v>0</v>
      </c>
      <c r="AK68" s="198">
        <v>-35</v>
      </c>
      <c r="AL68" s="198">
        <v>0</v>
      </c>
      <c r="AM68" s="198">
        <v>0</v>
      </c>
      <c r="AN68" s="198">
        <v>0</v>
      </c>
      <c r="AO68" s="198">
        <v>33.54</v>
      </c>
      <c r="AP68" s="198">
        <v>0</v>
      </c>
      <c r="AQ68" s="198">
        <v>0</v>
      </c>
      <c r="AR68" s="198">
        <v>0</v>
      </c>
      <c r="AS68" s="198">
        <v>1.91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12.68</v>
      </c>
      <c r="E69" s="198">
        <v>0</v>
      </c>
      <c r="F69" s="198">
        <v>0</v>
      </c>
      <c r="G69" s="198">
        <v>26.47</v>
      </c>
      <c r="H69" s="198">
        <v>0</v>
      </c>
      <c r="I69" s="198">
        <v>0</v>
      </c>
      <c r="J69" s="198">
        <v>34.659999999999997</v>
      </c>
      <c r="K69" s="198">
        <v>182.47</v>
      </c>
      <c r="L69" s="198">
        <v>6.53</v>
      </c>
      <c r="M69" s="198">
        <v>2.04</v>
      </c>
      <c r="N69" s="198">
        <v>0.83</v>
      </c>
      <c r="O69" s="198">
        <v>2.35</v>
      </c>
      <c r="P69" s="198">
        <v>0.66</v>
      </c>
      <c r="Q69" s="198">
        <v>5.88</v>
      </c>
      <c r="R69" s="198">
        <v>0.36</v>
      </c>
      <c r="S69" s="198">
        <v>8.69</v>
      </c>
      <c r="T69" s="198">
        <v>0</v>
      </c>
      <c r="U69" s="198">
        <v>1.63</v>
      </c>
      <c r="V69" s="198">
        <v>0.25</v>
      </c>
      <c r="W69" s="198">
        <v>0.62</v>
      </c>
      <c r="X69" s="198">
        <v>1.39</v>
      </c>
      <c r="Y69" s="198">
        <v>0</v>
      </c>
      <c r="Z69" s="198">
        <v>3.39</v>
      </c>
      <c r="AA69" s="198">
        <v>1.08</v>
      </c>
      <c r="AB69" s="198">
        <v>0</v>
      </c>
      <c r="AC69" s="198">
        <v>5.99</v>
      </c>
      <c r="AD69" s="198">
        <v>12.46</v>
      </c>
      <c r="AE69" s="198">
        <v>0</v>
      </c>
      <c r="AF69" s="198">
        <v>0</v>
      </c>
      <c r="AG69" s="198">
        <v>32.130000000000003</v>
      </c>
      <c r="AH69" s="198">
        <v>0</v>
      </c>
      <c r="AI69" s="198">
        <v>15.56</v>
      </c>
      <c r="AJ69" s="198">
        <v>0</v>
      </c>
      <c r="AK69" s="198">
        <v>-35</v>
      </c>
      <c r="AL69" s="198">
        <v>0</v>
      </c>
      <c r="AM69" s="198">
        <v>0</v>
      </c>
      <c r="AN69" s="198">
        <v>0</v>
      </c>
      <c r="AO69" s="198">
        <v>33.54</v>
      </c>
      <c r="AP69" s="198">
        <v>0</v>
      </c>
      <c r="AQ69" s="198">
        <v>0</v>
      </c>
      <c r="AR69" s="198">
        <v>0</v>
      </c>
      <c r="AS69" s="198">
        <v>1.91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12.68</v>
      </c>
      <c r="E70" s="198">
        <v>0</v>
      </c>
      <c r="F70" s="198">
        <v>0</v>
      </c>
      <c r="G70" s="198">
        <v>26.47</v>
      </c>
      <c r="H70" s="198">
        <v>0</v>
      </c>
      <c r="I70" s="198">
        <v>0</v>
      </c>
      <c r="J70" s="198">
        <v>34.659999999999997</v>
      </c>
      <c r="K70" s="198">
        <v>146.66</v>
      </c>
      <c r="L70" s="198">
        <v>6.53</v>
      </c>
      <c r="M70" s="198">
        <v>2.04</v>
      </c>
      <c r="N70" s="198">
        <v>0.83</v>
      </c>
      <c r="O70" s="198">
        <v>2.35</v>
      </c>
      <c r="P70" s="198">
        <v>0.66</v>
      </c>
      <c r="Q70" s="198">
        <v>5.88</v>
      </c>
      <c r="R70" s="198">
        <v>0.36</v>
      </c>
      <c r="S70" s="198">
        <v>8.69</v>
      </c>
      <c r="T70" s="198">
        <v>0</v>
      </c>
      <c r="U70" s="198">
        <v>1.63</v>
      </c>
      <c r="V70" s="198">
        <v>0.25</v>
      </c>
      <c r="W70" s="198">
        <v>0.62</v>
      </c>
      <c r="X70" s="198">
        <v>1.39</v>
      </c>
      <c r="Y70" s="198">
        <v>0</v>
      </c>
      <c r="Z70" s="198">
        <v>3.39</v>
      </c>
      <c r="AA70" s="198">
        <v>1.08</v>
      </c>
      <c r="AB70" s="198">
        <v>0</v>
      </c>
      <c r="AC70" s="198">
        <v>5.99</v>
      </c>
      <c r="AD70" s="198">
        <v>12.46</v>
      </c>
      <c r="AE70" s="198">
        <v>0</v>
      </c>
      <c r="AF70" s="198">
        <v>0</v>
      </c>
      <c r="AG70" s="198">
        <v>32.130000000000003</v>
      </c>
      <c r="AH70" s="198">
        <v>0</v>
      </c>
      <c r="AI70" s="198">
        <v>15.56</v>
      </c>
      <c r="AJ70" s="198">
        <v>0</v>
      </c>
      <c r="AK70" s="198">
        <v>-35</v>
      </c>
      <c r="AL70" s="198">
        <v>0</v>
      </c>
      <c r="AM70" s="198">
        <v>0</v>
      </c>
      <c r="AN70" s="198">
        <v>0</v>
      </c>
      <c r="AO70" s="198">
        <v>33.54</v>
      </c>
      <c r="AP70" s="198">
        <v>0</v>
      </c>
      <c r="AQ70" s="198">
        <v>0</v>
      </c>
      <c r="AR70" s="198">
        <v>0</v>
      </c>
      <c r="AS70" s="198">
        <v>1.91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12.68</v>
      </c>
      <c r="E71" s="198">
        <v>0</v>
      </c>
      <c r="F71" s="198">
        <v>0</v>
      </c>
      <c r="G71" s="198">
        <v>26.47</v>
      </c>
      <c r="H71" s="198">
        <v>0</v>
      </c>
      <c r="I71" s="198">
        <v>0</v>
      </c>
      <c r="J71" s="198">
        <v>34.659999999999997</v>
      </c>
      <c r="K71" s="198">
        <v>131.18</v>
      </c>
      <c r="L71" s="198">
        <v>6.53</v>
      </c>
      <c r="M71" s="198">
        <v>2.04</v>
      </c>
      <c r="N71" s="198">
        <v>0.83</v>
      </c>
      <c r="O71" s="198">
        <v>2.35</v>
      </c>
      <c r="P71" s="198">
        <v>0.66</v>
      </c>
      <c r="Q71" s="198">
        <v>5.88</v>
      </c>
      <c r="R71" s="198">
        <v>0.36</v>
      </c>
      <c r="S71" s="198">
        <v>8.69</v>
      </c>
      <c r="T71" s="198">
        <v>0</v>
      </c>
      <c r="U71" s="198">
        <v>1.63</v>
      </c>
      <c r="V71" s="198">
        <v>0.25</v>
      </c>
      <c r="W71" s="198">
        <v>0.62</v>
      </c>
      <c r="X71" s="198">
        <v>1.39</v>
      </c>
      <c r="Y71" s="198">
        <v>0</v>
      </c>
      <c r="Z71" s="198">
        <v>3.39</v>
      </c>
      <c r="AA71" s="198">
        <v>1.08</v>
      </c>
      <c r="AB71" s="198">
        <v>0</v>
      </c>
      <c r="AC71" s="198">
        <v>5.99</v>
      </c>
      <c r="AD71" s="198">
        <v>12.46</v>
      </c>
      <c r="AE71" s="198">
        <v>0</v>
      </c>
      <c r="AF71" s="198">
        <v>0</v>
      </c>
      <c r="AG71" s="198">
        <v>32.130000000000003</v>
      </c>
      <c r="AH71" s="198">
        <v>0</v>
      </c>
      <c r="AI71" s="198">
        <v>15.56</v>
      </c>
      <c r="AJ71" s="198">
        <v>0</v>
      </c>
      <c r="AK71" s="198">
        <v>-35</v>
      </c>
      <c r="AL71" s="198">
        <v>0</v>
      </c>
      <c r="AM71" s="198">
        <v>0</v>
      </c>
      <c r="AN71" s="198">
        <v>0</v>
      </c>
      <c r="AO71" s="198">
        <v>33.54</v>
      </c>
      <c r="AP71" s="198">
        <v>0</v>
      </c>
      <c r="AQ71" s="198">
        <v>0</v>
      </c>
      <c r="AR71" s="198">
        <v>0</v>
      </c>
      <c r="AS71" s="198">
        <v>1.91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12.68</v>
      </c>
      <c r="E72" s="198">
        <v>0</v>
      </c>
      <c r="F72" s="198">
        <v>0</v>
      </c>
      <c r="G72" s="198">
        <v>26.47</v>
      </c>
      <c r="H72" s="198">
        <v>0</v>
      </c>
      <c r="I72" s="198">
        <v>0</v>
      </c>
      <c r="J72" s="198">
        <v>34.659999999999997</v>
      </c>
      <c r="K72" s="198">
        <v>101.17</v>
      </c>
      <c r="L72" s="198">
        <v>6.53</v>
      </c>
      <c r="M72" s="198">
        <v>2.04</v>
      </c>
      <c r="N72" s="198">
        <v>0.83</v>
      </c>
      <c r="O72" s="198">
        <v>2.35</v>
      </c>
      <c r="P72" s="198">
        <v>0.66</v>
      </c>
      <c r="Q72" s="198">
        <v>5.88</v>
      </c>
      <c r="R72" s="198">
        <v>0.36</v>
      </c>
      <c r="S72" s="198">
        <v>8.69</v>
      </c>
      <c r="T72" s="198">
        <v>0</v>
      </c>
      <c r="U72" s="198">
        <v>1.63</v>
      </c>
      <c r="V72" s="198">
        <v>0.25</v>
      </c>
      <c r="W72" s="198">
        <v>0.62</v>
      </c>
      <c r="X72" s="198">
        <v>1.39</v>
      </c>
      <c r="Y72" s="198">
        <v>0</v>
      </c>
      <c r="Z72" s="198">
        <v>3.39</v>
      </c>
      <c r="AA72" s="198">
        <v>1.08</v>
      </c>
      <c r="AB72" s="198">
        <v>0</v>
      </c>
      <c r="AC72" s="198">
        <v>5.99</v>
      </c>
      <c r="AD72" s="198">
        <v>12.46</v>
      </c>
      <c r="AE72" s="198">
        <v>0</v>
      </c>
      <c r="AF72" s="198">
        <v>0</v>
      </c>
      <c r="AG72" s="198">
        <v>32.130000000000003</v>
      </c>
      <c r="AH72" s="198">
        <v>0</v>
      </c>
      <c r="AI72" s="198">
        <v>15.56</v>
      </c>
      <c r="AJ72" s="198">
        <v>0</v>
      </c>
      <c r="AK72" s="198">
        <v>-35</v>
      </c>
      <c r="AL72" s="198">
        <v>0</v>
      </c>
      <c r="AM72" s="198">
        <v>0</v>
      </c>
      <c r="AN72" s="198">
        <v>0</v>
      </c>
      <c r="AO72" s="198">
        <v>33.54</v>
      </c>
      <c r="AP72" s="198">
        <v>0</v>
      </c>
      <c r="AQ72" s="198">
        <v>0</v>
      </c>
      <c r="AR72" s="198">
        <v>0</v>
      </c>
      <c r="AS72" s="198">
        <v>1.91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12.68</v>
      </c>
      <c r="E73" s="198">
        <v>0</v>
      </c>
      <c r="F73" s="198">
        <v>0</v>
      </c>
      <c r="G73" s="198">
        <v>26.47</v>
      </c>
      <c r="H73" s="198">
        <v>0</v>
      </c>
      <c r="I73" s="198">
        <v>0</v>
      </c>
      <c r="J73" s="198">
        <v>34.659999999999997</v>
      </c>
      <c r="K73" s="198">
        <v>117.63</v>
      </c>
      <c r="L73" s="198">
        <v>6.53</v>
      </c>
      <c r="M73" s="198">
        <v>2.04</v>
      </c>
      <c r="N73" s="198">
        <v>0.83</v>
      </c>
      <c r="O73" s="198">
        <v>2.35</v>
      </c>
      <c r="P73" s="198">
        <v>0.66</v>
      </c>
      <c r="Q73" s="198">
        <v>5.88</v>
      </c>
      <c r="R73" s="198">
        <v>0.36</v>
      </c>
      <c r="S73" s="198">
        <v>8.69</v>
      </c>
      <c r="T73" s="198">
        <v>0</v>
      </c>
      <c r="U73" s="198">
        <v>1.63</v>
      </c>
      <c r="V73" s="198">
        <v>0.37</v>
      </c>
      <c r="W73" s="198">
        <v>0.62</v>
      </c>
      <c r="X73" s="198">
        <v>1.39</v>
      </c>
      <c r="Y73" s="198">
        <v>0</v>
      </c>
      <c r="Z73" s="198">
        <v>3.39</v>
      </c>
      <c r="AA73" s="198">
        <v>1.08</v>
      </c>
      <c r="AB73" s="198">
        <v>0</v>
      </c>
      <c r="AC73" s="198">
        <v>5.99</v>
      </c>
      <c r="AD73" s="198">
        <v>12.46</v>
      </c>
      <c r="AE73" s="198">
        <v>0</v>
      </c>
      <c r="AF73" s="198">
        <v>0</v>
      </c>
      <c r="AG73" s="198">
        <v>32.130000000000003</v>
      </c>
      <c r="AH73" s="198">
        <v>0</v>
      </c>
      <c r="AI73" s="198">
        <v>15.56</v>
      </c>
      <c r="AJ73" s="198">
        <v>0</v>
      </c>
      <c r="AK73" s="198">
        <v>-35</v>
      </c>
      <c r="AL73" s="198">
        <v>0</v>
      </c>
      <c r="AM73" s="198">
        <v>0</v>
      </c>
      <c r="AN73" s="198">
        <v>0</v>
      </c>
      <c r="AO73" s="198">
        <v>33.54</v>
      </c>
      <c r="AP73" s="198">
        <v>0</v>
      </c>
      <c r="AQ73" s="198">
        <v>0</v>
      </c>
      <c r="AR73" s="198">
        <v>0</v>
      </c>
      <c r="AS73" s="198">
        <v>1.91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12.68</v>
      </c>
      <c r="E74" s="198">
        <v>0</v>
      </c>
      <c r="F74" s="198">
        <v>0</v>
      </c>
      <c r="G74" s="198">
        <v>26.47</v>
      </c>
      <c r="H74" s="198">
        <v>0</v>
      </c>
      <c r="I74" s="198">
        <v>0</v>
      </c>
      <c r="J74" s="198">
        <v>34.659999999999997</v>
      </c>
      <c r="K74" s="198">
        <v>122.46</v>
      </c>
      <c r="L74" s="198">
        <v>6.53</v>
      </c>
      <c r="M74" s="198">
        <v>2.04</v>
      </c>
      <c r="N74" s="198">
        <v>0.83</v>
      </c>
      <c r="O74" s="198">
        <v>2.35</v>
      </c>
      <c r="P74" s="198">
        <v>0.66</v>
      </c>
      <c r="Q74" s="198">
        <v>5.88</v>
      </c>
      <c r="R74" s="198">
        <v>0.36</v>
      </c>
      <c r="S74" s="198">
        <v>8.69</v>
      </c>
      <c r="T74" s="198">
        <v>0</v>
      </c>
      <c r="U74" s="198">
        <v>1.63</v>
      </c>
      <c r="V74" s="198">
        <v>0.38</v>
      </c>
      <c r="W74" s="198">
        <v>0.62</v>
      </c>
      <c r="X74" s="198">
        <v>1.39</v>
      </c>
      <c r="Y74" s="198">
        <v>0</v>
      </c>
      <c r="Z74" s="198">
        <v>3.39</v>
      </c>
      <c r="AA74" s="198">
        <v>1.08</v>
      </c>
      <c r="AB74" s="198">
        <v>0</v>
      </c>
      <c r="AC74" s="198">
        <v>5.99</v>
      </c>
      <c r="AD74" s="198">
        <v>12.46</v>
      </c>
      <c r="AE74" s="198">
        <v>0</v>
      </c>
      <c r="AF74" s="198">
        <v>0</v>
      </c>
      <c r="AG74" s="198">
        <v>32.130000000000003</v>
      </c>
      <c r="AH74" s="198">
        <v>0</v>
      </c>
      <c r="AI74" s="198">
        <v>15.56</v>
      </c>
      <c r="AJ74" s="198">
        <v>0</v>
      </c>
      <c r="AK74" s="198">
        <v>-35</v>
      </c>
      <c r="AL74" s="198">
        <v>0</v>
      </c>
      <c r="AM74" s="198">
        <v>0</v>
      </c>
      <c r="AN74" s="198">
        <v>0</v>
      </c>
      <c r="AO74" s="198">
        <v>33.54</v>
      </c>
      <c r="AP74" s="198">
        <v>0</v>
      </c>
      <c r="AQ74" s="198">
        <v>0</v>
      </c>
      <c r="AR74" s="198">
        <v>0</v>
      </c>
      <c r="AS74" s="198">
        <v>1.91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12.68</v>
      </c>
      <c r="E75" s="198">
        <v>0</v>
      </c>
      <c r="F75" s="198">
        <v>0</v>
      </c>
      <c r="G75" s="198">
        <v>26.47</v>
      </c>
      <c r="H75" s="198">
        <v>0</v>
      </c>
      <c r="I75" s="198">
        <v>0</v>
      </c>
      <c r="J75" s="198">
        <v>34.659999999999997</v>
      </c>
      <c r="K75" s="198">
        <v>74.069999999999993</v>
      </c>
      <c r="L75" s="198">
        <v>6.53</v>
      </c>
      <c r="M75" s="198">
        <v>2.04</v>
      </c>
      <c r="N75" s="198">
        <v>0.83</v>
      </c>
      <c r="O75" s="198">
        <v>2.35</v>
      </c>
      <c r="P75" s="198">
        <v>0.66</v>
      </c>
      <c r="Q75" s="198">
        <v>5.88</v>
      </c>
      <c r="R75" s="198">
        <v>0.36</v>
      </c>
      <c r="S75" s="198">
        <v>8.69</v>
      </c>
      <c r="T75" s="198">
        <v>0</v>
      </c>
      <c r="U75" s="198">
        <v>1.63</v>
      </c>
      <c r="V75" s="198">
        <v>0.38</v>
      </c>
      <c r="W75" s="198">
        <v>0.62</v>
      </c>
      <c r="X75" s="198">
        <v>1.39</v>
      </c>
      <c r="Y75" s="198">
        <v>0</v>
      </c>
      <c r="Z75" s="198">
        <v>3.39</v>
      </c>
      <c r="AA75" s="198">
        <v>1.08</v>
      </c>
      <c r="AB75" s="198">
        <v>0</v>
      </c>
      <c r="AC75" s="198">
        <v>5.99</v>
      </c>
      <c r="AD75" s="198">
        <v>12.46</v>
      </c>
      <c r="AE75" s="198">
        <v>0</v>
      </c>
      <c r="AF75" s="198">
        <v>0</v>
      </c>
      <c r="AG75" s="198">
        <v>32.130000000000003</v>
      </c>
      <c r="AH75" s="198">
        <v>0</v>
      </c>
      <c r="AI75" s="198">
        <v>15.56</v>
      </c>
      <c r="AJ75" s="198">
        <v>0</v>
      </c>
      <c r="AK75" s="198">
        <v>-35</v>
      </c>
      <c r="AL75" s="198">
        <v>0</v>
      </c>
      <c r="AM75" s="198">
        <v>0</v>
      </c>
      <c r="AN75" s="198">
        <v>0</v>
      </c>
      <c r="AO75" s="198">
        <v>41.32</v>
      </c>
      <c r="AP75" s="198">
        <v>0</v>
      </c>
      <c r="AQ75" s="198">
        <v>0</v>
      </c>
      <c r="AR75" s="198">
        <v>0</v>
      </c>
      <c r="AS75" s="198">
        <v>1.91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12.68</v>
      </c>
      <c r="E76" s="198">
        <v>0</v>
      </c>
      <c r="F76" s="198">
        <v>0</v>
      </c>
      <c r="G76" s="198">
        <v>26.47</v>
      </c>
      <c r="H76" s="198">
        <v>0</v>
      </c>
      <c r="I76" s="198">
        <v>0</v>
      </c>
      <c r="J76" s="198">
        <v>34.659999999999997</v>
      </c>
      <c r="K76" s="198">
        <v>45.03</v>
      </c>
      <c r="L76" s="198">
        <v>6.53</v>
      </c>
      <c r="M76" s="198">
        <v>2.04</v>
      </c>
      <c r="N76" s="198">
        <v>0.83</v>
      </c>
      <c r="O76" s="198">
        <v>2.35</v>
      </c>
      <c r="P76" s="198">
        <v>0.66</v>
      </c>
      <c r="Q76" s="198">
        <v>5.88</v>
      </c>
      <c r="R76" s="198">
        <v>0.36</v>
      </c>
      <c r="S76" s="198">
        <v>8.69</v>
      </c>
      <c r="T76" s="198">
        <v>0</v>
      </c>
      <c r="U76" s="198">
        <v>1.63</v>
      </c>
      <c r="V76" s="198">
        <v>0.38</v>
      </c>
      <c r="W76" s="198">
        <v>0.62</v>
      </c>
      <c r="X76" s="198">
        <v>1.39</v>
      </c>
      <c r="Y76" s="198">
        <v>0</v>
      </c>
      <c r="Z76" s="198">
        <v>3.39</v>
      </c>
      <c r="AA76" s="198">
        <v>1.08</v>
      </c>
      <c r="AB76" s="198">
        <v>0</v>
      </c>
      <c r="AC76" s="198">
        <v>5.99</v>
      </c>
      <c r="AD76" s="198">
        <v>12.46</v>
      </c>
      <c r="AE76" s="198">
        <v>0</v>
      </c>
      <c r="AF76" s="198">
        <v>0</v>
      </c>
      <c r="AG76" s="198">
        <v>32.130000000000003</v>
      </c>
      <c r="AH76" s="198">
        <v>0</v>
      </c>
      <c r="AI76" s="198">
        <v>15.56</v>
      </c>
      <c r="AJ76" s="198">
        <v>0</v>
      </c>
      <c r="AK76" s="198">
        <v>-35</v>
      </c>
      <c r="AL76" s="198">
        <v>0</v>
      </c>
      <c r="AM76" s="198">
        <v>0</v>
      </c>
      <c r="AN76" s="198">
        <v>0</v>
      </c>
      <c r="AO76" s="198">
        <v>41.32</v>
      </c>
      <c r="AP76" s="198">
        <v>0</v>
      </c>
      <c r="AQ76" s="198">
        <v>0</v>
      </c>
      <c r="AR76" s="198">
        <v>0</v>
      </c>
      <c r="AS76" s="198">
        <v>1.91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12.68</v>
      </c>
      <c r="E77" s="198">
        <v>0</v>
      </c>
      <c r="F77" s="198">
        <v>0</v>
      </c>
      <c r="G77" s="198">
        <v>26.47</v>
      </c>
      <c r="H77" s="198">
        <v>0</v>
      </c>
      <c r="I77" s="198">
        <v>0</v>
      </c>
      <c r="J77" s="198">
        <v>34.659999999999997</v>
      </c>
      <c r="K77" s="198">
        <v>16.36</v>
      </c>
      <c r="L77" s="198">
        <v>6.53</v>
      </c>
      <c r="M77" s="198">
        <v>2.04</v>
      </c>
      <c r="N77" s="198">
        <v>0.83</v>
      </c>
      <c r="O77" s="198">
        <v>2.35</v>
      </c>
      <c r="P77" s="198">
        <v>0.66</v>
      </c>
      <c r="Q77" s="198">
        <v>5.88</v>
      </c>
      <c r="R77" s="198">
        <v>0.36</v>
      </c>
      <c r="S77" s="198">
        <v>8.69</v>
      </c>
      <c r="T77" s="198">
        <v>0</v>
      </c>
      <c r="U77" s="198">
        <v>1.63</v>
      </c>
      <c r="V77" s="198">
        <v>0.38</v>
      </c>
      <c r="W77" s="198">
        <v>0.62</v>
      </c>
      <c r="X77" s="198">
        <v>1.39</v>
      </c>
      <c r="Y77" s="198">
        <v>0</v>
      </c>
      <c r="Z77" s="198">
        <v>3.39</v>
      </c>
      <c r="AA77" s="198">
        <v>1.08</v>
      </c>
      <c r="AB77" s="198">
        <v>0</v>
      </c>
      <c r="AC77" s="198">
        <v>5.99</v>
      </c>
      <c r="AD77" s="198">
        <v>12.46</v>
      </c>
      <c r="AE77" s="198">
        <v>0</v>
      </c>
      <c r="AF77" s="198">
        <v>0</v>
      </c>
      <c r="AG77" s="198">
        <v>32.130000000000003</v>
      </c>
      <c r="AH77" s="198">
        <v>0</v>
      </c>
      <c r="AI77" s="198">
        <v>15.56</v>
      </c>
      <c r="AJ77" s="198">
        <v>0</v>
      </c>
      <c r="AK77" s="198">
        <v>-35</v>
      </c>
      <c r="AL77" s="198">
        <v>0</v>
      </c>
      <c r="AM77" s="198">
        <v>0</v>
      </c>
      <c r="AN77" s="198">
        <v>0</v>
      </c>
      <c r="AO77" s="198">
        <v>41.32</v>
      </c>
      <c r="AP77" s="198">
        <v>0</v>
      </c>
      <c r="AQ77" s="198">
        <v>0</v>
      </c>
      <c r="AR77" s="198">
        <v>0</v>
      </c>
      <c r="AS77" s="198">
        <v>1.91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12.68</v>
      </c>
      <c r="E78" s="198">
        <v>0</v>
      </c>
      <c r="F78" s="198">
        <v>0</v>
      </c>
      <c r="G78" s="198">
        <v>26.47</v>
      </c>
      <c r="H78" s="198">
        <v>0</v>
      </c>
      <c r="I78" s="198">
        <v>0</v>
      </c>
      <c r="J78" s="198">
        <v>34.659999999999997</v>
      </c>
      <c r="K78" s="198">
        <v>16.36</v>
      </c>
      <c r="L78" s="198">
        <v>6.53</v>
      </c>
      <c r="M78" s="198">
        <v>2.04</v>
      </c>
      <c r="N78" s="198">
        <v>0.83</v>
      </c>
      <c r="O78" s="198">
        <v>2.35</v>
      </c>
      <c r="P78" s="198">
        <v>0.66</v>
      </c>
      <c r="Q78" s="198">
        <v>5.88</v>
      </c>
      <c r="R78" s="198">
        <v>0.36</v>
      </c>
      <c r="S78" s="198">
        <v>8.69</v>
      </c>
      <c r="T78" s="198">
        <v>0</v>
      </c>
      <c r="U78" s="198">
        <v>1.63</v>
      </c>
      <c r="V78" s="198">
        <v>0.38</v>
      </c>
      <c r="W78" s="198">
        <v>0.62</v>
      </c>
      <c r="X78" s="198">
        <v>1.39</v>
      </c>
      <c r="Y78" s="198">
        <v>0</v>
      </c>
      <c r="Z78" s="198">
        <v>3.39</v>
      </c>
      <c r="AA78" s="198">
        <v>1.08</v>
      </c>
      <c r="AB78" s="198">
        <v>0</v>
      </c>
      <c r="AC78" s="198">
        <v>3.99</v>
      </c>
      <c r="AD78" s="198">
        <v>12.46</v>
      </c>
      <c r="AE78" s="198">
        <v>0</v>
      </c>
      <c r="AF78" s="198">
        <v>0</v>
      </c>
      <c r="AG78" s="198">
        <v>32.130000000000003</v>
      </c>
      <c r="AH78" s="198">
        <v>0</v>
      </c>
      <c r="AI78" s="198">
        <v>15.56</v>
      </c>
      <c r="AJ78" s="198">
        <v>0</v>
      </c>
      <c r="AK78" s="198">
        <v>-35</v>
      </c>
      <c r="AL78" s="198">
        <v>0</v>
      </c>
      <c r="AM78" s="198">
        <v>0</v>
      </c>
      <c r="AN78" s="198">
        <v>0</v>
      </c>
      <c r="AO78" s="198">
        <v>41.32</v>
      </c>
      <c r="AP78" s="198">
        <v>0</v>
      </c>
      <c r="AQ78" s="198">
        <v>0</v>
      </c>
      <c r="AR78" s="198">
        <v>0</v>
      </c>
      <c r="AS78" s="198">
        <v>1.91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12.68</v>
      </c>
      <c r="E79" s="198">
        <v>0</v>
      </c>
      <c r="F79" s="198">
        <v>0</v>
      </c>
      <c r="G79" s="198">
        <v>26.47</v>
      </c>
      <c r="H79" s="198">
        <v>0</v>
      </c>
      <c r="I79" s="198">
        <v>0</v>
      </c>
      <c r="J79" s="198">
        <v>34.659999999999997</v>
      </c>
      <c r="K79" s="198">
        <v>16.36</v>
      </c>
      <c r="L79" s="198">
        <v>0.31</v>
      </c>
      <c r="M79" s="198">
        <v>2.04</v>
      </c>
      <c r="N79" s="198">
        <v>0.83</v>
      </c>
      <c r="O79" s="198">
        <v>2.35</v>
      </c>
      <c r="P79" s="198">
        <v>0.66</v>
      </c>
      <c r="Q79" s="198">
        <v>0.28999999999999998</v>
      </c>
      <c r="R79" s="198">
        <v>0.36</v>
      </c>
      <c r="S79" s="198">
        <v>0.37</v>
      </c>
      <c r="T79" s="198">
        <v>0</v>
      </c>
      <c r="U79" s="198">
        <v>1.63</v>
      </c>
      <c r="V79" s="198">
        <v>1.39</v>
      </c>
      <c r="W79" s="198">
        <v>0.62</v>
      </c>
      <c r="X79" s="198">
        <v>1.39</v>
      </c>
      <c r="Y79" s="198">
        <v>0</v>
      </c>
      <c r="Z79" s="198">
        <v>3.39</v>
      </c>
      <c r="AA79" s="198">
        <v>1.08</v>
      </c>
      <c r="AB79" s="198">
        <v>0</v>
      </c>
      <c r="AC79" s="198">
        <v>3.99</v>
      </c>
      <c r="AD79" s="198">
        <v>12.46</v>
      </c>
      <c r="AE79" s="198">
        <v>0</v>
      </c>
      <c r="AF79" s="198">
        <v>0</v>
      </c>
      <c r="AG79" s="198">
        <v>32.130000000000003</v>
      </c>
      <c r="AH79" s="198">
        <v>0</v>
      </c>
      <c r="AI79" s="198">
        <v>15.56</v>
      </c>
      <c r="AJ79" s="198">
        <v>0</v>
      </c>
      <c r="AK79" s="198">
        <v>-35</v>
      </c>
      <c r="AL79" s="198">
        <v>0</v>
      </c>
      <c r="AM79" s="198">
        <v>0</v>
      </c>
      <c r="AN79" s="198">
        <v>0</v>
      </c>
      <c r="AO79" s="198">
        <v>41.32</v>
      </c>
      <c r="AP79" s="198">
        <v>0</v>
      </c>
      <c r="AQ79" s="198">
        <v>0</v>
      </c>
      <c r="AR79" s="198">
        <v>0</v>
      </c>
      <c r="AS79" s="198">
        <v>1.91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12.68</v>
      </c>
      <c r="E80" s="198">
        <v>0</v>
      </c>
      <c r="F80" s="198">
        <v>0</v>
      </c>
      <c r="G80" s="198">
        <v>26.47</v>
      </c>
      <c r="H80" s="198">
        <v>0</v>
      </c>
      <c r="I80" s="198">
        <v>0</v>
      </c>
      <c r="J80" s="198">
        <v>34.659999999999997</v>
      </c>
      <c r="K80" s="198">
        <v>16.36</v>
      </c>
      <c r="L80" s="198">
        <v>0.31</v>
      </c>
      <c r="M80" s="198">
        <v>2.04</v>
      </c>
      <c r="N80" s="198">
        <v>0.83</v>
      </c>
      <c r="O80" s="198">
        <v>2.35</v>
      </c>
      <c r="P80" s="198">
        <v>0.66</v>
      </c>
      <c r="Q80" s="198">
        <v>0.28999999999999998</v>
      </c>
      <c r="R80" s="198">
        <v>0.36</v>
      </c>
      <c r="S80" s="198">
        <v>0.37</v>
      </c>
      <c r="T80" s="198">
        <v>0</v>
      </c>
      <c r="U80" s="198">
        <v>1.63</v>
      </c>
      <c r="V80" s="198">
        <v>1.39</v>
      </c>
      <c r="W80" s="198">
        <v>0.62</v>
      </c>
      <c r="X80" s="198">
        <v>1.39</v>
      </c>
      <c r="Y80" s="198">
        <v>0</v>
      </c>
      <c r="Z80" s="198">
        <v>3.39</v>
      </c>
      <c r="AA80" s="198">
        <v>1.08</v>
      </c>
      <c r="AB80" s="198">
        <v>0</v>
      </c>
      <c r="AC80" s="198">
        <v>3.99</v>
      </c>
      <c r="AD80" s="198">
        <v>12.46</v>
      </c>
      <c r="AE80" s="198">
        <v>0</v>
      </c>
      <c r="AF80" s="198">
        <v>0</v>
      </c>
      <c r="AG80" s="198">
        <v>31.85</v>
      </c>
      <c r="AH80" s="198">
        <v>0</v>
      </c>
      <c r="AI80" s="198">
        <v>15.56</v>
      </c>
      <c r="AJ80" s="198">
        <v>0</v>
      </c>
      <c r="AK80" s="198">
        <v>-35</v>
      </c>
      <c r="AL80" s="198">
        <v>0</v>
      </c>
      <c r="AM80" s="198">
        <v>0</v>
      </c>
      <c r="AN80" s="198">
        <v>0</v>
      </c>
      <c r="AO80" s="198">
        <v>41.32</v>
      </c>
      <c r="AP80" s="198">
        <v>0</v>
      </c>
      <c r="AQ80" s="198">
        <v>0</v>
      </c>
      <c r="AR80" s="198">
        <v>0</v>
      </c>
      <c r="AS80" s="198">
        <v>1.91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12.68</v>
      </c>
      <c r="E81" s="198">
        <v>0</v>
      </c>
      <c r="F81" s="198">
        <v>0</v>
      </c>
      <c r="G81" s="198">
        <v>26.47</v>
      </c>
      <c r="H81" s="198">
        <v>0</v>
      </c>
      <c r="I81" s="198">
        <v>0</v>
      </c>
      <c r="J81" s="198">
        <v>34.659999999999997</v>
      </c>
      <c r="K81" s="198">
        <v>16.36</v>
      </c>
      <c r="L81" s="198">
        <v>0.31</v>
      </c>
      <c r="M81" s="198">
        <v>2.04</v>
      </c>
      <c r="N81" s="198">
        <v>0.83</v>
      </c>
      <c r="O81" s="198">
        <v>2.35</v>
      </c>
      <c r="P81" s="198">
        <v>0.66</v>
      </c>
      <c r="Q81" s="198">
        <v>0.28999999999999998</v>
      </c>
      <c r="R81" s="198">
        <v>0.36</v>
      </c>
      <c r="S81" s="198">
        <v>0.37</v>
      </c>
      <c r="T81" s="198">
        <v>0</v>
      </c>
      <c r="U81" s="198">
        <v>1.63</v>
      </c>
      <c r="V81" s="198">
        <v>1.39</v>
      </c>
      <c r="W81" s="198">
        <v>0.62</v>
      </c>
      <c r="X81" s="198">
        <v>1.39</v>
      </c>
      <c r="Y81" s="198">
        <v>0</v>
      </c>
      <c r="Z81" s="198">
        <v>3.39</v>
      </c>
      <c r="AA81" s="198">
        <v>1.08</v>
      </c>
      <c r="AB81" s="198">
        <v>0</v>
      </c>
      <c r="AC81" s="198">
        <v>3.99</v>
      </c>
      <c r="AD81" s="198">
        <v>12.46</v>
      </c>
      <c r="AE81" s="198">
        <v>0</v>
      </c>
      <c r="AF81" s="198">
        <v>0</v>
      </c>
      <c r="AG81" s="198">
        <v>31.85</v>
      </c>
      <c r="AH81" s="198">
        <v>0</v>
      </c>
      <c r="AI81" s="198">
        <v>15.56</v>
      </c>
      <c r="AJ81" s="198">
        <v>0</v>
      </c>
      <c r="AK81" s="198">
        <v>-35</v>
      </c>
      <c r="AL81" s="198">
        <v>0</v>
      </c>
      <c r="AM81" s="198">
        <v>0</v>
      </c>
      <c r="AN81" s="198">
        <v>0</v>
      </c>
      <c r="AO81" s="198">
        <v>41.32</v>
      </c>
      <c r="AP81" s="198">
        <v>0</v>
      </c>
      <c r="AQ81" s="198">
        <v>0</v>
      </c>
      <c r="AR81" s="198">
        <v>0</v>
      </c>
      <c r="AS81" s="198">
        <v>1.91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12.68</v>
      </c>
      <c r="E82" s="198">
        <v>0</v>
      </c>
      <c r="F82" s="198">
        <v>0</v>
      </c>
      <c r="G82" s="198">
        <v>26.47</v>
      </c>
      <c r="H82" s="198">
        <v>0</v>
      </c>
      <c r="I82" s="198">
        <v>0</v>
      </c>
      <c r="J82" s="198">
        <v>34.659999999999997</v>
      </c>
      <c r="K82" s="198">
        <v>16.36</v>
      </c>
      <c r="L82" s="198">
        <v>0.31</v>
      </c>
      <c r="M82" s="198">
        <v>2.04</v>
      </c>
      <c r="N82" s="198">
        <v>0.83</v>
      </c>
      <c r="O82" s="198">
        <v>2.35</v>
      </c>
      <c r="P82" s="198">
        <v>0.66</v>
      </c>
      <c r="Q82" s="198">
        <v>0.28999999999999998</v>
      </c>
      <c r="R82" s="198">
        <v>0.36</v>
      </c>
      <c r="S82" s="198">
        <v>0.37</v>
      </c>
      <c r="T82" s="198">
        <v>0</v>
      </c>
      <c r="U82" s="198">
        <v>1.63</v>
      </c>
      <c r="V82" s="198">
        <v>1.39</v>
      </c>
      <c r="W82" s="198">
        <v>0.62</v>
      </c>
      <c r="X82" s="198">
        <v>1.39</v>
      </c>
      <c r="Y82" s="198">
        <v>0</v>
      </c>
      <c r="Z82" s="198">
        <v>3.39</v>
      </c>
      <c r="AA82" s="198">
        <v>1.08</v>
      </c>
      <c r="AB82" s="198">
        <v>0</v>
      </c>
      <c r="AC82" s="198">
        <v>3.99</v>
      </c>
      <c r="AD82" s="198">
        <v>12.46</v>
      </c>
      <c r="AE82" s="198">
        <v>0</v>
      </c>
      <c r="AF82" s="198">
        <v>0</v>
      </c>
      <c r="AG82" s="198">
        <v>31.85</v>
      </c>
      <c r="AH82" s="198">
        <v>0</v>
      </c>
      <c r="AI82" s="198">
        <v>15.56</v>
      </c>
      <c r="AJ82" s="198">
        <v>0</v>
      </c>
      <c r="AK82" s="198">
        <v>-35</v>
      </c>
      <c r="AL82" s="198">
        <v>0</v>
      </c>
      <c r="AM82" s="198">
        <v>0</v>
      </c>
      <c r="AN82" s="198">
        <v>0</v>
      </c>
      <c r="AO82" s="198">
        <v>41.32</v>
      </c>
      <c r="AP82" s="198">
        <v>0</v>
      </c>
      <c r="AQ82" s="198">
        <v>0</v>
      </c>
      <c r="AR82" s="198">
        <v>0</v>
      </c>
      <c r="AS82" s="198">
        <v>1.91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12.68</v>
      </c>
      <c r="E83" s="198">
        <v>0</v>
      </c>
      <c r="F83" s="198">
        <v>0</v>
      </c>
      <c r="G83" s="198">
        <v>26.47</v>
      </c>
      <c r="H83" s="198">
        <v>0</v>
      </c>
      <c r="I83" s="198">
        <v>0</v>
      </c>
      <c r="J83" s="198">
        <v>34.659999999999997</v>
      </c>
      <c r="K83" s="198">
        <v>16.36</v>
      </c>
      <c r="L83" s="198">
        <v>0.31</v>
      </c>
      <c r="M83" s="198">
        <v>2.04</v>
      </c>
      <c r="N83" s="198">
        <v>0.83</v>
      </c>
      <c r="O83" s="198">
        <v>2.35</v>
      </c>
      <c r="P83" s="198">
        <v>0.66</v>
      </c>
      <c r="Q83" s="198">
        <v>0.28999999999999998</v>
      </c>
      <c r="R83" s="198">
        <v>0.36</v>
      </c>
      <c r="S83" s="198">
        <v>0.37</v>
      </c>
      <c r="T83" s="198">
        <v>0</v>
      </c>
      <c r="U83" s="198">
        <v>1.63</v>
      </c>
      <c r="V83" s="198">
        <v>1.39</v>
      </c>
      <c r="W83" s="198">
        <v>0.62</v>
      </c>
      <c r="X83" s="198">
        <v>1.39</v>
      </c>
      <c r="Y83" s="198">
        <v>0</v>
      </c>
      <c r="Z83" s="198">
        <v>3.39</v>
      </c>
      <c r="AA83" s="198">
        <v>1.08</v>
      </c>
      <c r="AB83" s="198">
        <v>0</v>
      </c>
      <c r="AC83" s="198">
        <v>3.99</v>
      </c>
      <c r="AD83" s="198">
        <v>12.46</v>
      </c>
      <c r="AE83" s="198">
        <v>0</v>
      </c>
      <c r="AF83" s="198">
        <v>0</v>
      </c>
      <c r="AG83" s="198">
        <v>31.57</v>
      </c>
      <c r="AH83" s="198">
        <v>0</v>
      </c>
      <c r="AI83" s="198">
        <v>15.56</v>
      </c>
      <c r="AJ83" s="198">
        <v>0</v>
      </c>
      <c r="AK83" s="198">
        <v>-35</v>
      </c>
      <c r="AL83" s="198">
        <v>0</v>
      </c>
      <c r="AM83" s="198">
        <v>0</v>
      </c>
      <c r="AN83" s="198">
        <v>0</v>
      </c>
      <c r="AO83" s="198">
        <v>41.32</v>
      </c>
      <c r="AP83" s="198">
        <v>0</v>
      </c>
      <c r="AQ83" s="198">
        <v>0</v>
      </c>
      <c r="AR83" s="198">
        <v>0</v>
      </c>
      <c r="AS83" s="198">
        <v>1.91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12.68</v>
      </c>
      <c r="E84" s="198">
        <v>0</v>
      </c>
      <c r="F84" s="198">
        <v>0</v>
      </c>
      <c r="G84" s="198">
        <v>26.47</v>
      </c>
      <c r="H84" s="198">
        <v>0</v>
      </c>
      <c r="I84" s="198">
        <v>0</v>
      </c>
      <c r="J84" s="198">
        <v>35.619999999999997</v>
      </c>
      <c r="K84" s="198">
        <v>16.36</v>
      </c>
      <c r="L84" s="198">
        <v>0.31</v>
      </c>
      <c r="M84" s="198">
        <v>2.04</v>
      </c>
      <c r="N84" s="198">
        <v>0.83</v>
      </c>
      <c r="O84" s="198">
        <v>2.35</v>
      </c>
      <c r="P84" s="198">
        <v>0.66</v>
      </c>
      <c r="Q84" s="198">
        <v>0.28999999999999998</v>
      </c>
      <c r="R84" s="198">
        <v>0.36</v>
      </c>
      <c r="S84" s="198">
        <v>0.37</v>
      </c>
      <c r="T84" s="198">
        <v>0</v>
      </c>
      <c r="U84" s="198">
        <v>1.63</v>
      </c>
      <c r="V84" s="198">
        <v>1.39</v>
      </c>
      <c r="W84" s="198">
        <v>0.62</v>
      </c>
      <c r="X84" s="198">
        <v>1.39</v>
      </c>
      <c r="Y84" s="198">
        <v>0</v>
      </c>
      <c r="Z84" s="198">
        <v>3.39</v>
      </c>
      <c r="AA84" s="198">
        <v>1.08</v>
      </c>
      <c r="AB84" s="198">
        <v>0</v>
      </c>
      <c r="AC84" s="198">
        <v>3.99</v>
      </c>
      <c r="AD84" s="198">
        <v>12.46</v>
      </c>
      <c r="AE84" s="198">
        <v>0</v>
      </c>
      <c r="AF84" s="198">
        <v>0</v>
      </c>
      <c r="AG84" s="198">
        <v>31.57</v>
      </c>
      <c r="AH84" s="198">
        <v>0</v>
      </c>
      <c r="AI84" s="198">
        <v>15.56</v>
      </c>
      <c r="AJ84" s="198">
        <v>0</v>
      </c>
      <c r="AK84" s="198">
        <v>-35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1.91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12.68</v>
      </c>
      <c r="E85" s="198">
        <v>0</v>
      </c>
      <c r="F85" s="198">
        <v>0</v>
      </c>
      <c r="G85" s="198">
        <v>26.47</v>
      </c>
      <c r="H85" s="198">
        <v>0</v>
      </c>
      <c r="I85" s="198">
        <v>0</v>
      </c>
      <c r="J85" s="198">
        <v>35.619999999999997</v>
      </c>
      <c r="K85" s="198">
        <v>16.36</v>
      </c>
      <c r="L85" s="198">
        <v>0.31</v>
      </c>
      <c r="M85" s="198">
        <v>2.04</v>
      </c>
      <c r="N85" s="198">
        <v>0.83</v>
      </c>
      <c r="O85" s="198">
        <v>2.35</v>
      </c>
      <c r="P85" s="198">
        <v>0.66</v>
      </c>
      <c r="Q85" s="198">
        <v>0.28999999999999998</v>
      </c>
      <c r="R85" s="198">
        <v>0.36</v>
      </c>
      <c r="S85" s="198">
        <v>0.37</v>
      </c>
      <c r="T85" s="198">
        <v>0</v>
      </c>
      <c r="U85" s="198">
        <v>1.63</v>
      </c>
      <c r="V85" s="198">
        <v>1.39</v>
      </c>
      <c r="W85" s="198">
        <v>0.62</v>
      </c>
      <c r="X85" s="198">
        <v>1.39</v>
      </c>
      <c r="Y85" s="198">
        <v>0</v>
      </c>
      <c r="Z85" s="198">
        <v>3.39</v>
      </c>
      <c r="AA85" s="198">
        <v>1.08</v>
      </c>
      <c r="AB85" s="198">
        <v>0</v>
      </c>
      <c r="AC85" s="198">
        <v>3.99</v>
      </c>
      <c r="AD85" s="198">
        <v>12.46</v>
      </c>
      <c r="AE85" s="198">
        <v>0</v>
      </c>
      <c r="AF85" s="198">
        <v>0</v>
      </c>
      <c r="AG85" s="198">
        <v>31.57</v>
      </c>
      <c r="AH85" s="198">
        <v>0</v>
      </c>
      <c r="AI85" s="198">
        <v>15.56</v>
      </c>
      <c r="AJ85" s="198">
        <v>0</v>
      </c>
      <c r="AK85" s="198">
        <v>-35</v>
      </c>
      <c r="AL85" s="198">
        <v>0</v>
      </c>
      <c r="AM85" s="198">
        <v>0</v>
      </c>
      <c r="AN85" s="198">
        <v>0</v>
      </c>
      <c r="AO85" s="198">
        <v>31.32</v>
      </c>
      <c r="AP85" s="198">
        <v>0</v>
      </c>
      <c r="AQ85" s="198">
        <v>0</v>
      </c>
      <c r="AR85" s="198">
        <v>0</v>
      </c>
      <c r="AS85" s="198">
        <v>1.91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12.68</v>
      </c>
      <c r="E86" s="198">
        <v>0</v>
      </c>
      <c r="F86" s="198">
        <v>0</v>
      </c>
      <c r="G86" s="198">
        <v>26.47</v>
      </c>
      <c r="H86" s="198">
        <v>0</v>
      </c>
      <c r="I86" s="198">
        <v>0</v>
      </c>
      <c r="J86" s="198">
        <v>35.619999999999997</v>
      </c>
      <c r="K86" s="198">
        <v>16.36</v>
      </c>
      <c r="L86" s="198">
        <v>0.31</v>
      </c>
      <c r="M86" s="198">
        <v>2.04</v>
      </c>
      <c r="N86" s="198">
        <v>0.83</v>
      </c>
      <c r="O86" s="198">
        <v>2.35</v>
      </c>
      <c r="P86" s="198">
        <v>0.66</v>
      </c>
      <c r="Q86" s="198">
        <v>0.28999999999999998</v>
      </c>
      <c r="R86" s="198">
        <v>0.36</v>
      </c>
      <c r="S86" s="198">
        <v>0.37</v>
      </c>
      <c r="T86" s="198">
        <v>0</v>
      </c>
      <c r="U86" s="198">
        <v>1.63</v>
      </c>
      <c r="V86" s="198">
        <v>1.39</v>
      </c>
      <c r="W86" s="198">
        <v>0.62</v>
      </c>
      <c r="X86" s="198">
        <v>1.39</v>
      </c>
      <c r="Y86" s="198">
        <v>0</v>
      </c>
      <c r="Z86" s="198">
        <v>3.39</v>
      </c>
      <c r="AA86" s="198">
        <v>1.08</v>
      </c>
      <c r="AB86" s="198">
        <v>0</v>
      </c>
      <c r="AC86" s="198">
        <v>3.99</v>
      </c>
      <c r="AD86" s="198">
        <v>12.46</v>
      </c>
      <c r="AE86" s="198">
        <v>0</v>
      </c>
      <c r="AF86" s="198">
        <v>0</v>
      </c>
      <c r="AG86" s="198">
        <v>31.57</v>
      </c>
      <c r="AH86" s="198">
        <v>0</v>
      </c>
      <c r="AI86" s="198">
        <v>15.56</v>
      </c>
      <c r="AJ86" s="198">
        <v>0</v>
      </c>
      <c r="AK86" s="198">
        <v>-35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1.91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13.15</v>
      </c>
      <c r="E87" s="198">
        <v>0</v>
      </c>
      <c r="F87" s="198">
        <v>0</v>
      </c>
      <c r="G87" s="198">
        <v>26.47</v>
      </c>
      <c r="H87" s="198">
        <v>0</v>
      </c>
      <c r="I87" s="198">
        <v>0</v>
      </c>
      <c r="J87" s="198">
        <v>35.619999999999997</v>
      </c>
      <c r="K87" s="198">
        <v>16.36</v>
      </c>
      <c r="L87" s="198">
        <v>0.31</v>
      </c>
      <c r="M87" s="198">
        <v>2.04</v>
      </c>
      <c r="N87" s="198">
        <v>0.83</v>
      </c>
      <c r="O87" s="198">
        <v>2.35</v>
      </c>
      <c r="P87" s="198">
        <v>0.66</v>
      </c>
      <c r="Q87" s="198">
        <v>0.28999999999999998</v>
      </c>
      <c r="R87" s="198">
        <v>0.36</v>
      </c>
      <c r="S87" s="198">
        <v>0.37</v>
      </c>
      <c r="T87" s="198">
        <v>0</v>
      </c>
      <c r="U87" s="198">
        <v>1.63</v>
      </c>
      <c r="V87" s="198">
        <v>1.39</v>
      </c>
      <c r="W87" s="198">
        <v>0.62</v>
      </c>
      <c r="X87" s="198">
        <v>1.39</v>
      </c>
      <c r="Y87" s="198">
        <v>0</v>
      </c>
      <c r="Z87" s="198">
        <v>3.39</v>
      </c>
      <c r="AA87" s="198">
        <v>1.08</v>
      </c>
      <c r="AB87" s="198">
        <v>0</v>
      </c>
      <c r="AC87" s="198">
        <v>3.99</v>
      </c>
      <c r="AD87" s="198">
        <v>12.46</v>
      </c>
      <c r="AE87" s="198">
        <v>0</v>
      </c>
      <c r="AF87" s="198">
        <v>0</v>
      </c>
      <c r="AG87" s="198">
        <v>31.57</v>
      </c>
      <c r="AH87" s="198">
        <v>0</v>
      </c>
      <c r="AI87" s="198">
        <v>15.56</v>
      </c>
      <c r="AJ87" s="198">
        <v>0</v>
      </c>
      <c r="AK87" s="198">
        <v>-35</v>
      </c>
      <c r="AL87" s="198">
        <v>0</v>
      </c>
      <c r="AM87" s="198">
        <v>0</v>
      </c>
      <c r="AN87" s="198">
        <v>0</v>
      </c>
      <c r="AO87" s="198">
        <v>-50</v>
      </c>
      <c r="AP87" s="198">
        <v>0</v>
      </c>
      <c r="AQ87" s="198">
        <v>0</v>
      </c>
      <c r="AR87" s="198">
        <v>0</v>
      </c>
      <c r="AS87" s="198">
        <v>1.91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13.15</v>
      </c>
      <c r="E88" s="198">
        <v>0</v>
      </c>
      <c r="F88" s="198">
        <v>0</v>
      </c>
      <c r="G88" s="198">
        <v>26.47</v>
      </c>
      <c r="H88" s="198">
        <v>0</v>
      </c>
      <c r="I88" s="198">
        <v>0</v>
      </c>
      <c r="J88" s="198">
        <v>35.619999999999997</v>
      </c>
      <c r="K88" s="198">
        <v>16.36</v>
      </c>
      <c r="L88" s="198">
        <v>0.31</v>
      </c>
      <c r="M88" s="198">
        <v>2.04</v>
      </c>
      <c r="N88" s="198">
        <v>0.83</v>
      </c>
      <c r="O88" s="198">
        <v>2.35</v>
      </c>
      <c r="P88" s="198">
        <v>0.66</v>
      </c>
      <c r="Q88" s="198">
        <v>0.28999999999999998</v>
      </c>
      <c r="R88" s="198">
        <v>0.36</v>
      </c>
      <c r="S88" s="198">
        <v>0.37</v>
      </c>
      <c r="T88" s="198">
        <v>0</v>
      </c>
      <c r="U88" s="198">
        <v>1.63</v>
      </c>
      <c r="V88" s="198">
        <v>1.39</v>
      </c>
      <c r="W88" s="198">
        <v>0.62</v>
      </c>
      <c r="X88" s="198">
        <v>1.39</v>
      </c>
      <c r="Y88" s="198">
        <v>0</v>
      </c>
      <c r="Z88" s="198">
        <v>3.39</v>
      </c>
      <c r="AA88" s="198">
        <v>1.08</v>
      </c>
      <c r="AB88" s="198">
        <v>0</v>
      </c>
      <c r="AC88" s="198">
        <v>3.99</v>
      </c>
      <c r="AD88" s="198">
        <v>12.46</v>
      </c>
      <c r="AE88" s="198">
        <v>0</v>
      </c>
      <c r="AF88" s="198">
        <v>0</v>
      </c>
      <c r="AG88" s="198">
        <v>31.57</v>
      </c>
      <c r="AH88" s="198">
        <v>0</v>
      </c>
      <c r="AI88" s="198">
        <v>15.56</v>
      </c>
      <c r="AJ88" s="198">
        <v>0</v>
      </c>
      <c r="AK88" s="198">
        <v>-35</v>
      </c>
      <c r="AL88" s="198">
        <v>0</v>
      </c>
      <c r="AM88" s="198">
        <v>0</v>
      </c>
      <c r="AN88" s="198">
        <v>0</v>
      </c>
      <c r="AO88" s="198">
        <v>-50</v>
      </c>
      <c r="AP88" s="198">
        <v>0</v>
      </c>
      <c r="AQ88" s="198">
        <v>0</v>
      </c>
      <c r="AR88" s="198">
        <v>0</v>
      </c>
      <c r="AS88" s="198">
        <v>1.91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13.15</v>
      </c>
      <c r="E89" s="198">
        <v>0</v>
      </c>
      <c r="F89" s="198">
        <v>0</v>
      </c>
      <c r="G89" s="198">
        <v>26.47</v>
      </c>
      <c r="H89" s="198">
        <v>0</v>
      </c>
      <c r="I89" s="198">
        <v>0</v>
      </c>
      <c r="J89" s="198">
        <v>35.619999999999997</v>
      </c>
      <c r="K89" s="198">
        <v>16.36</v>
      </c>
      <c r="L89" s="198">
        <v>0.31</v>
      </c>
      <c r="M89" s="198">
        <v>2.04</v>
      </c>
      <c r="N89" s="198">
        <v>0.83</v>
      </c>
      <c r="O89" s="198">
        <v>2.35</v>
      </c>
      <c r="P89" s="198">
        <v>0.66</v>
      </c>
      <c r="Q89" s="198">
        <v>0.28999999999999998</v>
      </c>
      <c r="R89" s="198">
        <v>0.36</v>
      </c>
      <c r="S89" s="198">
        <v>0.37</v>
      </c>
      <c r="T89" s="198">
        <v>0</v>
      </c>
      <c r="U89" s="198">
        <v>1.63</v>
      </c>
      <c r="V89" s="198">
        <v>1.39</v>
      </c>
      <c r="W89" s="198">
        <v>0.62</v>
      </c>
      <c r="X89" s="198">
        <v>1.39</v>
      </c>
      <c r="Y89" s="198">
        <v>0</v>
      </c>
      <c r="Z89" s="198">
        <v>3.39</v>
      </c>
      <c r="AA89" s="198">
        <v>1.08</v>
      </c>
      <c r="AB89" s="198">
        <v>0</v>
      </c>
      <c r="AC89" s="198">
        <v>3.99</v>
      </c>
      <c r="AD89" s="198">
        <v>12.46</v>
      </c>
      <c r="AE89" s="198">
        <v>0</v>
      </c>
      <c r="AF89" s="198">
        <v>0</v>
      </c>
      <c r="AG89" s="198">
        <v>31.57</v>
      </c>
      <c r="AH89" s="198">
        <v>0</v>
      </c>
      <c r="AI89" s="198">
        <v>15.56</v>
      </c>
      <c r="AJ89" s="198">
        <v>0</v>
      </c>
      <c r="AK89" s="198">
        <v>-35</v>
      </c>
      <c r="AL89" s="198">
        <v>0</v>
      </c>
      <c r="AM89" s="198">
        <v>0</v>
      </c>
      <c r="AN89" s="198">
        <v>0</v>
      </c>
      <c r="AO89" s="198">
        <v>-50</v>
      </c>
      <c r="AP89" s="198">
        <v>0</v>
      </c>
      <c r="AQ89" s="198">
        <v>0</v>
      </c>
      <c r="AR89" s="198">
        <v>0</v>
      </c>
      <c r="AS89" s="198">
        <v>1.91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13.15</v>
      </c>
      <c r="E90" s="198">
        <v>0</v>
      </c>
      <c r="F90" s="198">
        <v>0</v>
      </c>
      <c r="G90" s="198">
        <v>26.47</v>
      </c>
      <c r="H90" s="198">
        <v>0</v>
      </c>
      <c r="I90" s="198">
        <v>0</v>
      </c>
      <c r="J90" s="198">
        <v>35.619999999999997</v>
      </c>
      <c r="K90" s="198">
        <v>16.36</v>
      </c>
      <c r="L90" s="198">
        <v>0.31</v>
      </c>
      <c r="M90" s="198">
        <v>2.04</v>
      </c>
      <c r="N90" s="198">
        <v>0.83</v>
      </c>
      <c r="O90" s="198">
        <v>2.35</v>
      </c>
      <c r="P90" s="198">
        <v>0.66</v>
      </c>
      <c r="Q90" s="198">
        <v>0.28999999999999998</v>
      </c>
      <c r="R90" s="198">
        <v>0.36</v>
      </c>
      <c r="S90" s="198">
        <v>0.37</v>
      </c>
      <c r="T90" s="198">
        <v>0</v>
      </c>
      <c r="U90" s="198">
        <v>1.63</v>
      </c>
      <c r="V90" s="198">
        <v>1.39</v>
      </c>
      <c r="W90" s="198">
        <v>0.62</v>
      </c>
      <c r="X90" s="198">
        <v>1.39</v>
      </c>
      <c r="Y90" s="198">
        <v>0</v>
      </c>
      <c r="Z90" s="198">
        <v>3.39</v>
      </c>
      <c r="AA90" s="198">
        <v>1.08</v>
      </c>
      <c r="AB90" s="198">
        <v>0</v>
      </c>
      <c r="AC90" s="198">
        <v>3.99</v>
      </c>
      <c r="AD90" s="198">
        <v>12.46</v>
      </c>
      <c r="AE90" s="198">
        <v>0</v>
      </c>
      <c r="AF90" s="198">
        <v>0</v>
      </c>
      <c r="AG90" s="198">
        <v>31.57</v>
      </c>
      <c r="AH90" s="198">
        <v>0</v>
      </c>
      <c r="AI90" s="198">
        <v>15.56</v>
      </c>
      <c r="AJ90" s="198">
        <v>0</v>
      </c>
      <c r="AK90" s="198">
        <v>-35</v>
      </c>
      <c r="AL90" s="198">
        <v>0</v>
      </c>
      <c r="AM90" s="198">
        <v>0</v>
      </c>
      <c r="AN90" s="198">
        <v>0</v>
      </c>
      <c r="AO90" s="198">
        <v>-50</v>
      </c>
      <c r="AP90" s="198">
        <v>0</v>
      </c>
      <c r="AQ90" s="198">
        <v>0</v>
      </c>
      <c r="AR90" s="198">
        <v>0</v>
      </c>
      <c r="AS90" s="198">
        <v>1.91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13.61</v>
      </c>
      <c r="E91" s="198">
        <v>0</v>
      </c>
      <c r="F91" s="198">
        <v>0</v>
      </c>
      <c r="G91" s="198">
        <v>26.47</v>
      </c>
      <c r="H91" s="198">
        <v>0</v>
      </c>
      <c r="I91" s="198">
        <v>0</v>
      </c>
      <c r="J91" s="198">
        <v>35.619999999999997</v>
      </c>
      <c r="K91" s="198">
        <v>16.36</v>
      </c>
      <c r="L91" s="198">
        <v>0.31</v>
      </c>
      <c r="M91" s="198">
        <v>2.04</v>
      </c>
      <c r="N91" s="198">
        <v>0.83</v>
      </c>
      <c r="O91" s="198">
        <v>2.35</v>
      </c>
      <c r="P91" s="198">
        <v>0.66</v>
      </c>
      <c r="Q91" s="198">
        <v>0.28999999999999998</v>
      </c>
      <c r="R91" s="198">
        <v>0.36</v>
      </c>
      <c r="S91" s="198">
        <v>0.37</v>
      </c>
      <c r="T91" s="198">
        <v>0</v>
      </c>
      <c r="U91" s="198">
        <v>1.63</v>
      </c>
      <c r="V91" s="198">
        <v>1.39</v>
      </c>
      <c r="W91" s="198">
        <v>0.62</v>
      </c>
      <c r="X91" s="198">
        <v>1.39</v>
      </c>
      <c r="Y91" s="198">
        <v>0</v>
      </c>
      <c r="Z91" s="198">
        <v>3.39</v>
      </c>
      <c r="AA91" s="198">
        <v>1.08</v>
      </c>
      <c r="AB91" s="198">
        <v>0</v>
      </c>
      <c r="AC91" s="198">
        <v>3.99</v>
      </c>
      <c r="AD91" s="198">
        <v>12.46</v>
      </c>
      <c r="AE91" s="198">
        <v>0</v>
      </c>
      <c r="AF91" s="198">
        <v>0</v>
      </c>
      <c r="AG91" s="198">
        <v>31</v>
      </c>
      <c r="AH91" s="198">
        <v>0</v>
      </c>
      <c r="AI91" s="198">
        <v>15.56</v>
      </c>
      <c r="AJ91" s="198">
        <v>0</v>
      </c>
      <c r="AK91" s="198">
        <v>-35</v>
      </c>
      <c r="AL91" s="198">
        <v>0</v>
      </c>
      <c r="AM91" s="198">
        <v>0</v>
      </c>
      <c r="AN91" s="198">
        <v>0</v>
      </c>
      <c r="AO91" s="198">
        <v>21.32</v>
      </c>
      <c r="AP91" s="198">
        <v>0</v>
      </c>
      <c r="AQ91" s="198">
        <v>0</v>
      </c>
      <c r="AR91" s="198">
        <v>0</v>
      </c>
      <c r="AS91" s="198">
        <v>1.91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13.61</v>
      </c>
      <c r="E92" s="198">
        <v>0</v>
      </c>
      <c r="F92" s="198">
        <v>0</v>
      </c>
      <c r="G92" s="198">
        <v>26.47</v>
      </c>
      <c r="H92" s="198">
        <v>0</v>
      </c>
      <c r="I92" s="198">
        <v>0</v>
      </c>
      <c r="J92" s="198">
        <v>35.619999999999997</v>
      </c>
      <c r="K92" s="198">
        <v>16.36</v>
      </c>
      <c r="L92" s="198">
        <v>0.31</v>
      </c>
      <c r="M92" s="198">
        <v>2.04</v>
      </c>
      <c r="N92" s="198">
        <v>0.83</v>
      </c>
      <c r="O92" s="198">
        <v>2.35</v>
      </c>
      <c r="P92" s="198">
        <v>0.66</v>
      </c>
      <c r="Q92" s="198">
        <v>0.28999999999999998</v>
      </c>
      <c r="R92" s="198">
        <v>0.36</v>
      </c>
      <c r="S92" s="198">
        <v>0.37</v>
      </c>
      <c r="T92" s="198">
        <v>0</v>
      </c>
      <c r="U92" s="198">
        <v>1.63</v>
      </c>
      <c r="V92" s="198">
        <v>1.39</v>
      </c>
      <c r="W92" s="198">
        <v>0.62</v>
      </c>
      <c r="X92" s="198">
        <v>1.39</v>
      </c>
      <c r="Y92" s="198">
        <v>0</v>
      </c>
      <c r="Z92" s="198">
        <v>3.39</v>
      </c>
      <c r="AA92" s="198">
        <v>1.08</v>
      </c>
      <c r="AB92" s="198">
        <v>0</v>
      </c>
      <c r="AC92" s="198">
        <v>2.99</v>
      </c>
      <c r="AD92" s="198">
        <v>12.46</v>
      </c>
      <c r="AE92" s="198">
        <v>0</v>
      </c>
      <c r="AF92" s="198">
        <v>0</v>
      </c>
      <c r="AG92" s="198">
        <v>31</v>
      </c>
      <c r="AH92" s="198">
        <v>0</v>
      </c>
      <c r="AI92" s="198">
        <v>15.56</v>
      </c>
      <c r="AJ92" s="198">
        <v>0</v>
      </c>
      <c r="AK92" s="198">
        <v>-35</v>
      </c>
      <c r="AL92" s="198">
        <v>0</v>
      </c>
      <c r="AM92" s="198">
        <v>0</v>
      </c>
      <c r="AN92" s="198">
        <v>0</v>
      </c>
      <c r="AO92" s="198">
        <v>41.32</v>
      </c>
      <c r="AP92" s="198">
        <v>0</v>
      </c>
      <c r="AQ92" s="198">
        <v>0</v>
      </c>
      <c r="AR92" s="198">
        <v>0</v>
      </c>
      <c r="AS92" s="198">
        <v>1.91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13.61</v>
      </c>
      <c r="E93" s="198">
        <v>0</v>
      </c>
      <c r="F93" s="198">
        <v>0</v>
      </c>
      <c r="G93" s="198">
        <v>26.47</v>
      </c>
      <c r="H93" s="198">
        <v>0</v>
      </c>
      <c r="I93" s="198">
        <v>0</v>
      </c>
      <c r="J93" s="198">
        <v>35.619999999999997</v>
      </c>
      <c r="K93" s="198">
        <v>16.36</v>
      </c>
      <c r="L93" s="198">
        <v>0.31</v>
      </c>
      <c r="M93" s="198">
        <v>2.04</v>
      </c>
      <c r="N93" s="198">
        <v>0.83</v>
      </c>
      <c r="O93" s="198">
        <v>2.35</v>
      </c>
      <c r="P93" s="198">
        <v>0.66</v>
      </c>
      <c r="Q93" s="198">
        <v>0.28999999999999998</v>
      </c>
      <c r="R93" s="198">
        <v>0.36</v>
      </c>
      <c r="S93" s="198">
        <v>0.37</v>
      </c>
      <c r="T93" s="198">
        <v>0</v>
      </c>
      <c r="U93" s="198">
        <v>1.63</v>
      </c>
      <c r="V93" s="198">
        <v>1.39</v>
      </c>
      <c r="W93" s="198">
        <v>0.62</v>
      </c>
      <c r="X93" s="198">
        <v>1.39</v>
      </c>
      <c r="Y93" s="198">
        <v>0</v>
      </c>
      <c r="Z93" s="198">
        <v>3.39</v>
      </c>
      <c r="AA93" s="198">
        <v>1.08</v>
      </c>
      <c r="AB93" s="198">
        <v>0</v>
      </c>
      <c r="AC93" s="198">
        <v>2.99</v>
      </c>
      <c r="AD93" s="198">
        <v>12.46</v>
      </c>
      <c r="AE93" s="198">
        <v>0</v>
      </c>
      <c r="AF93" s="198">
        <v>0</v>
      </c>
      <c r="AG93" s="198">
        <v>31</v>
      </c>
      <c r="AH93" s="198">
        <v>0</v>
      </c>
      <c r="AI93" s="198">
        <v>15.56</v>
      </c>
      <c r="AJ93" s="198">
        <v>0</v>
      </c>
      <c r="AK93" s="198">
        <v>-35</v>
      </c>
      <c r="AL93" s="198">
        <v>0</v>
      </c>
      <c r="AM93" s="198">
        <v>0</v>
      </c>
      <c r="AN93" s="198">
        <v>0</v>
      </c>
      <c r="AO93" s="198">
        <v>41.32</v>
      </c>
      <c r="AP93" s="198">
        <v>0</v>
      </c>
      <c r="AQ93" s="198">
        <v>0</v>
      </c>
      <c r="AR93" s="198">
        <v>0</v>
      </c>
      <c r="AS93" s="198">
        <v>1.91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13.61</v>
      </c>
      <c r="E94" s="198">
        <v>0</v>
      </c>
      <c r="F94" s="198">
        <v>0</v>
      </c>
      <c r="G94" s="198">
        <v>26.47</v>
      </c>
      <c r="H94" s="198">
        <v>0</v>
      </c>
      <c r="I94" s="198">
        <v>0</v>
      </c>
      <c r="J94" s="198">
        <v>35.619999999999997</v>
      </c>
      <c r="K94" s="198">
        <v>16.36</v>
      </c>
      <c r="L94" s="198">
        <v>0.31</v>
      </c>
      <c r="M94" s="198">
        <v>2.04</v>
      </c>
      <c r="N94" s="198">
        <v>0.83</v>
      </c>
      <c r="O94" s="198">
        <v>2.35</v>
      </c>
      <c r="P94" s="198">
        <v>0.66</v>
      </c>
      <c r="Q94" s="198">
        <v>0.28999999999999998</v>
      </c>
      <c r="R94" s="198">
        <v>0.36</v>
      </c>
      <c r="S94" s="198">
        <v>0.37</v>
      </c>
      <c r="T94" s="198">
        <v>0</v>
      </c>
      <c r="U94" s="198">
        <v>1.63</v>
      </c>
      <c r="V94" s="198">
        <v>1.39</v>
      </c>
      <c r="W94" s="198">
        <v>0.62</v>
      </c>
      <c r="X94" s="198">
        <v>1.39</v>
      </c>
      <c r="Y94" s="198">
        <v>0</v>
      </c>
      <c r="Z94" s="198">
        <v>3.39</v>
      </c>
      <c r="AA94" s="198">
        <v>1.08</v>
      </c>
      <c r="AB94" s="198">
        <v>0</v>
      </c>
      <c r="AC94" s="198">
        <v>2.99</v>
      </c>
      <c r="AD94" s="198">
        <v>12.46</v>
      </c>
      <c r="AE94" s="198">
        <v>0</v>
      </c>
      <c r="AF94" s="198">
        <v>0</v>
      </c>
      <c r="AG94" s="198">
        <v>31</v>
      </c>
      <c r="AH94" s="198">
        <v>0</v>
      </c>
      <c r="AI94" s="198">
        <v>15.56</v>
      </c>
      <c r="AJ94" s="198">
        <v>0</v>
      </c>
      <c r="AK94" s="198">
        <v>-35</v>
      </c>
      <c r="AL94" s="198">
        <v>0</v>
      </c>
      <c r="AM94" s="198">
        <v>0</v>
      </c>
      <c r="AN94" s="198">
        <v>0</v>
      </c>
      <c r="AO94" s="198">
        <v>41.32</v>
      </c>
      <c r="AP94" s="198">
        <v>0</v>
      </c>
      <c r="AQ94" s="198">
        <v>0</v>
      </c>
      <c r="AR94" s="198">
        <v>0</v>
      </c>
      <c r="AS94" s="198">
        <v>1.91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13.61</v>
      </c>
      <c r="E95" s="198">
        <v>0</v>
      </c>
      <c r="F95" s="198">
        <v>0</v>
      </c>
      <c r="G95" s="198">
        <v>26.47</v>
      </c>
      <c r="H95" s="198">
        <v>0</v>
      </c>
      <c r="I95" s="198">
        <v>0</v>
      </c>
      <c r="J95" s="198">
        <v>35.619999999999997</v>
      </c>
      <c r="K95" s="198">
        <v>16.36</v>
      </c>
      <c r="L95" s="198">
        <v>0.31</v>
      </c>
      <c r="M95" s="198">
        <v>2.04</v>
      </c>
      <c r="N95" s="198">
        <v>0.83</v>
      </c>
      <c r="O95" s="198">
        <v>2.35</v>
      </c>
      <c r="P95" s="198">
        <v>0.66</v>
      </c>
      <c r="Q95" s="198">
        <v>0.28999999999999998</v>
      </c>
      <c r="R95" s="198">
        <v>0.36</v>
      </c>
      <c r="S95" s="198">
        <v>0.37</v>
      </c>
      <c r="T95" s="198">
        <v>0</v>
      </c>
      <c r="U95" s="198">
        <v>1.63</v>
      </c>
      <c r="V95" s="198">
        <v>1.39</v>
      </c>
      <c r="W95" s="198">
        <v>0.62</v>
      </c>
      <c r="X95" s="198">
        <v>1.39</v>
      </c>
      <c r="Y95" s="198">
        <v>0</v>
      </c>
      <c r="Z95" s="198">
        <v>3.39</v>
      </c>
      <c r="AA95" s="198">
        <v>1.08</v>
      </c>
      <c r="AB95" s="198">
        <v>0</v>
      </c>
      <c r="AC95" s="198">
        <v>2.99</v>
      </c>
      <c r="AD95" s="198">
        <v>12.46</v>
      </c>
      <c r="AE95" s="198">
        <v>0</v>
      </c>
      <c r="AF95" s="198">
        <v>0</v>
      </c>
      <c r="AG95" s="198">
        <v>31</v>
      </c>
      <c r="AH95" s="198">
        <v>0</v>
      </c>
      <c r="AI95" s="198">
        <v>15.56</v>
      </c>
      <c r="AJ95" s="198">
        <v>0</v>
      </c>
      <c r="AK95" s="198">
        <v>-35</v>
      </c>
      <c r="AL95" s="198">
        <v>0</v>
      </c>
      <c r="AM95" s="198">
        <v>0</v>
      </c>
      <c r="AN95" s="198">
        <v>0</v>
      </c>
      <c r="AO95" s="198">
        <v>41.32</v>
      </c>
      <c r="AP95" s="198">
        <v>0</v>
      </c>
      <c r="AQ95" s="198">
        <v>0</v>
      </c>
      <c r="AR95" s="198">
        <v>0</v>
      </c>
      <c r="AS95" s="198">
        <v>1.91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13.61</v>
      </c>
      <c r="E96" s="198">
        <v>0</v>
      </c>
      <c r="F96" s="198">
        <v>0</v>
      </c>
      <c r="G96" s="198">
        <v>26.47</v>
      </c>
      <c r="H96" s="198">
        <v>0</v>
      </c>
      <c r="I96" s="198">
        <v>0</v>
      </c>
      <c r="J96" s="198">
        <v>35.619999999999997</v>
      </c>
      <c r="K96" s="198">
        <v>16.36</v>
      </c>
      <c r="L96" s="198">
        <v>0.31</v>
      </c>
      <c r="M96" s="198">
        <v>2.04</v>
      </c>
      <c r="N96" s="198">
        <v>0.83</v>
      </c>
      <c r="O96" s="198">
        <v>2.35</v>
      </c>
      <c r="P96" s="198">
        <v>0.66</v>
      </c>
      <c r="Q96" s="198">
        <v>0.28999999999999998</v>
      </c>
      <c r="R96" s="198">
        <v>0.36</v>
      </c>
      <c r="S96" s="198">
        <v>0.37</v>
      </c>
      <c r="T96" s="198">
        <v>0</v>
      </c>
      <c r="U96" s="198">
        <v>1.63</v>
      </c>
      <c r="V96" s="198">
        <v>1.39</v>
      </c>
      <c r="W96" s="198">
        <v>0.62</v>
      </c>
      <c r="X96" s="198">
        <v>1.39</v>
      </c>
      <c r="Y96" s="198">
        <v>0</v>
      </c>
      <c r="Z96" s="198">
        <v>3.39</v>
      </c>
      <c r="AA96" s="198">
        <v>1.08</v>
      </c>
      <c r="AB96" s="198">
        <v>0</v>
      </c>
      <c r="AC96" s="198">
        <v>2.99</v>
      </c>
      <c r="AD96" s="198">
        <v>12.46</v>
      </c>
      <c r="AE96" s="198">
        <v>0</v>
      </c>
      <c r="AF96" s="198">
        <v>0</v>
      </c>
      <c r="AG96" s="198">
        <v>31</v>
      </c>
      <c r="AH96" s="198">
        <v>0</v>
      </c>
      <c r="AI96" s="198">
        <v>15.56</v>
      </c>
      <c r="AJ96" s="198">
        <v>0</v>
      </c>
      <c r="AK96" s="198">
        <v>-35</v>
      </c>
      <c r="AL96" s="198">
        <v>0</v>
      </c>
      <c r="AM96" s="198">
        <v>0</v>
      </c>
      <c r="AN96" s="198">
        <v>0</v>
      </c>
      <c r="AO96" s="198">
        <v>41.32</v>
      </c>
      <c r="AP96" s="198">
        <v>0</v>
      </c>
      <c r="AQ96" s="198">
        <v>0</v>
      </c>
      <c r="AR96" s="198">
        <v>0</v>
      </c>
      <c r="AS96" s="198">
        <v>1.91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13.61</v>
      </c>
      <c r="E97" s="198">
        <v>0</v>
      </c>
      <c r="F97" s="198">
        <v>0</v>
      </c>
      <c r="G97" s="198">
        <v>26.47</v>
      </c>
      <c r="H97" s="198">
        <v>0</v>
      </c>
      <c r="I97" s="198">
        <v>0</v>
      </c>
      <c r="J97" s="198">
        <v>35.619999999999997</v>
      </c>
      <c r="K97" s="198">
        <v>16.36</v>
      </c>
      <c r="L97" s="198">
        <v>0.31</v>
      </c>
      <c r="M97" s="198">
        <v>2.04</v>
      </c>
      <c r="N97" s="198">
        <v>0.83</v>
      </c>
      <c r="O97" s="198">
        <v>2.35</v>
      </c>
      <c r="P97" s="198">
        <v>0.66</v>
      </c>
      <c r="Q97" s="198">
        <v>0.28999999999999998</v>
      </c>
      <c r="R97" s="198">
        <v>0.36</v>
      </c>
      <c r="S97" s="198">
        <v>0.37</v>
      </c>
      <c r="T97" s="198">
        <v>0</v>
      </c>
      <c r="U97" s="198">
        <v>1.63</v>
      </c>
      <c r="V97" s="198">
        <v>1.39</v>
      </c>
      <c r="W97" s="198">
        <v>0.62</v>
      </c>
      <c r="X97" s="198">
        <v>1.39</v>
      </c>
      <c r="Y97" s="198">
        <v>0</v>
      </c>
      <c r="Z97" s="198">
        <v>3.39</v>
      </c>
      <c r="AA97" s="198">
        <v>1.08</v>
      </c>
      <c r="AB97" s="198">
        <v>0</v>
      </c>
      <c r="AC97" s="198">
        <v>2.99</v>
      </c>
      <c r="AD97" s="198">
        <v>12.46</v>
      </c>
      <c r="AE97" s="198">
        <v>0</v>
      </c>
      <c r="AF97" s="198">
        <v>0</v>
      </c>
      <c r="AG97" s="198">
        <v>31</v>
      </c>
      <c r="AH97" s="198">
        <v>0</v>
      </c>
      <c r="AI97" s="198">
        <v>15.56</v>
      </c>
      <c r="AJ97" s="198">
        <v>0</v>
      </c>
      <c r="AK97" s="198">
        <v>-35</v>
      </c>
      <c r="AL97" s="198">
        <v>0</v>
      </c>
      <c r="AM97" s="198">
        <v>0</v>
      </c>
      <c r="AN97" s="198">
        <v>0</v>
      </c>
      <c r="AO97" s="198">
        <v>41.32</v>
      </c>
      <c r="AP97" s="198">
        <v>0</v>
      </c>
      <c r="AQ97" s="198">
        <v>0</v>
      </c>
      <c r="AR97" s="198">
        <v>0</v>
      </c>
      <c r="AS97" s="198">
        <v>1.91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13.61</v>
      </c>
      <c r="E98" s="198">
        <v>0</v>
      </c>
      <c r="F98" s="198">
        <v>0</v>
      </c>
      <c r="G98" s="198">
        <v>26.47</v>
      </c>
      <c r="H98" s="198">
        <v>0</v>
      </c>
      <c r="I98" s="198">
        <v>0</v>
      </c>
      <c r="J98" s="198">
        <v>35.619999999999997</v>
      </c>
      <c r="K98" s="198">
        <v>16.36</v>
      </c>
      <c r="L98" s="198">
        <v>0.31</v>
      </c>
      <c r="M98" s="198">
        <v>2.04</v>
      </c>
      <c r="N98" s="198">
        <v>0.83</v>
      </c>
      <c r="O98" s="198">
        <v>2.35</v>
      </c>
      <c r="P98" s="198">
        <v>0.66</v>
      </c>
      <c r="Q98" s="198">
        <v>0.28999999999999998</v>
      </c>
      <c r="R98" s="198">
        <v>0.36</v>
      </c>
      <c r="S98" s="198">
        <v>0.37</v>
      </c>
      <c r="T98" s="198">
        <v>0</v>
      </c>
      <c r="U98" s="198">
        <v>1.63</v>
      </c>
      <c r="V98" s="198">
        <v>1.39</v>
      </c>
      <c r="W98" s="198">
        <v>0.62</v>
      </c>
      <c r="X98" s="198">
        <v>1.39</v>
      </c>
      <c r="Y98" s="198">
        <v>0</v>
      </c>
      <c r="Z98" s="198">
        <v>3.39</v>
      </c>
      <c r="AA98" s="198">
        <v>1.08</v>
      </c>
      <c r="AB98" s="198">
        <v>0</v>
      </c>
      <c r="AC98" s="198">
        <v>2.99</v>
      </c>
      <c r="AD98" s="198">
        <v>12.46</v>
      </c>
      <c r="AE98" s="198">
        <v>0</v>
      </c>
      <c r="AF98" s="198">
        <v>0</v>
      </c>
      <c r="AG98" s="198">
        <v>31</v>
      </c>
      <c r="AH98" s="198">
        <v>0</v>
      </c>
      <c r="AI98" s="198">
        <v>15.56</v>
      </c>
      <c r="AJ98" s="198">
        <v>0</v>
      </c>
      <c r="AK98" s="198">
        <v>-35</v>
      </c>
      <c r="AL98" s="198">
        <v>0</v>
      </c>
      <c r="AM98" s="198">
        <v>0</v>
      </c>
      <c r="AN98" s="198">
        <v>0</v>
      </c>
      <c r="AO98" s="198">
        <v>41.32</v>
      </c>
      <c r="AP98" s="198">
        <v>0</v>
      </c>
      <c r="AQ98" s="198">
        <v>0</v>
      </c>
      <c r="AR98" s="198">
        <v>0</v>
      </c>
      <c r="AS98" s="198">
        <v>1.91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0.33622999999999986</v>
      </c>
      <c r="E99">
        <f t="shared" si="0"/>
        <v>0</v>
      </c>
      <c r="F99">
        <f t="shared" si="0"/>
        <v>0</v>
      </c>
      <c r="G99">
        <f t="shared" si="0"/>
        <v>0.63527999999999951</v>
      </c>
      <c r="H99">
        <f t="shared" si="0"/>
        <v>0</v>
      </c>
      <c r="I99">
        <f t="shared" si="0"/>
        <v>0</v>
      </c>
      <c r="J99">
        <f t="shared" si="0"/>
        <v>0.80025999999999953</v>
      </c>
      <c r="K99">
        <f t="shared" si="0"/>
        <v>2.7410475000000032</v>
      </c>
      <c r="L99">
        <f t="shared" si="0"/>
        <v>8.5527499999999937E-2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1.5894999999999961E-2</v>
      </c>
      <c r="Q99">
        <f t="shared" si="0"/>
        <v>5.8672499999999933E-2</v>
      </c>
      <c r="R99">
        <f t="shared" si="0"/>
        <v>5.1090000000000101E-2</v>
      </c>
      <c r="S99">
        <f t="shared" si="0"/>
        <v>9.4530000000000017E-2</v>
      </c>
      <c r="T99">
        <f t="shared" si="0"/>
        <v>0</v>
      </c>
      <c r="U99">
        <f t="shared" si="0"/>
        <v>3.9179999999999944E-2</v>
      </c>
      <c r="V99">
        <f t="shared" si="0"/>
        <v>5.5337499999999935E-2</v>
      </c>
      <c r="W99">
        <f t="shared" si="0"/>
        <v>9.5792500000000058E-2</v>
      </c>
      <c r="X99">
        <f t="shared" si="0"/>
        <v>0.18407999999999985</v>
      </c>
      <c r="Y99">
        <f t="shared" si="0"/>
        <v>0</v>
      </c>
      <c r="Z99">
        <f t="shared" si="0"/>
        <v>0.36869500000000072</v>
      </c>
      <c r="AA99">
        <f t="shared" si="0"/>
        <v>0.13910500000000039</v>
      </c>
      <c r="AB99">
        <f t="shared" si="0"/>
        <v>0</v>
      </c>
      <c r="AC99">
        <f t="shared" si="0"/>
        <v>8.0340000000000078E-2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0.75084500000000065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-0.73563000000000001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0.21193999999999977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4.5839999999999929E-2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8.5299999999999994</v>
      </c>
      <c r="E3" s="198">
        <v>0</v>
      </c>
      <c r="F3" s="198">
        <v>0</v>
      </c>
      <c r="G3" s="198">
        <v>15.31</v>
      </c>
      <c r="H3" s="198">
        <v>0</v>
      </c>
      <c r="I3" s="198">
        <v>0</v>
      </c>
      <c r="J3" s="198">
        <v>20.6</v>
      </c>
      <c r="K3" s="198">
        <v>5.27</v>
      </c>
      <c r="L3" s="198">
        <v>2.09</v>
      </c>
      <c r="M3" s="198">
        <v>0</v>
      </c>
      <c r="N3" s="198">
        <v>0.48</v>
      </c>
      <c r="O3" s="198">
        <v>1.62</v>
      </c>
      <c r="P3" s="198">
        <v>2.2000000000000002</v>
      </c>
      <c r="Q3" s="198">
        <v>1.01</v>
      </c>
      <c r="R3" s="198">
        <v>0.21</v>
      </c>
      <c r="S3" s="198">
        <v>1.34</v>
      </c>
      <c r="T3" s="198">
        <v>0</v>
      </c>
      <c r="U3" s="198">
        <v>7.76</v>
      </c>
      <c r="V3" s="198">
        <v>0.17</v>
      </c>
      <c r="W3" s="198">
        <v>0.35</v>
      </c>
      <c r="X3" s="198">
        <v>0.8</v>
      </c>
      <c r="Y3" s="198">
        <v>0</v>
      </c>
      <c r="Z3" s="198">
        <v>1.96</v>
      </c>
      <c r="AA3" s="198">
        <v>0.62</v>
      </c>
      <c r="AB3" s="198">
        <v>0</v>
      </c>
      <c r="AC3" s="198">
        <v>0.97</v>
      </c>
      <c r="AD3" s="198">
        <v>6.82</v>
      </c>
      <c r="AE3" s="198">
        <v>0</v>
      </c>
      <c r="AF3" s="198">
        <v>0</v>
      </c>
      <c r="AG3" s="198">
        <v>17.45</v>
      </c>
      <c r="AH3" s="198">
        <v>0</v>
      </c>
      <c r="AI3" s="198">
        <v>8.84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170.61</v>
      </c>
      <c r="AP3" s="198">
        <v>0</v>
      </c>
      <c r="AQ3" s="198">
        <v>0</v>
      </c>
      <c r="AR3" s="198">
        <v>0</v>
      </c>
      <c r="AS3" s="198">
        <v>1.1000000000000001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8.5299999999999994</v>
      </c>
      <c r="E4" s="198">
        <v>0</v>
      </c>
      <c r="F4" s="198">
        <v>0</v>
      </c>
      <c r="G4" s="198">
        <v>15.31</v>
      </c>
      <c r="H4" s="198">
        <v>0</v>
      </c>
      <c r="I4" s="198">
        <v>0</v>
      </c>
      <c r="J4" s="198">
        <v>20.6</v>
      </c>
      <c r="K4" s="198">
        <v>5.27</v>
      </c>
      <c r="L4" s="198">
        <v>2.09</v>
      </c>
      <c r="M4" s="198">
        <v>0</v>
      </c>
      <c r="N4" s="198">
        <v>0.48</v>
      </c>
      <c r="O4" s="198">
        <v>1.62</v>
      </c>
      <c r="P4" s="198">
        <v>1.65</v>
      </c>
      <c r="Q4" s="198">
        <v>0.19</v>
      </c>
      <c r="R4" s="198">
        <v>0.21</v>
      </c>
      <c r="S4" s="198">
        <v>0.3</v>
      </c>
      <c r="T4" s="198">
        <v>0</v>
      </c>
      <c r="U4" s="198">
        <v>7.76</v>
      </c>
      <c r="V4" s="198">
        <v>0.17</v>
      </c>
      <c r="W4" s="198">
        <v>0.35</v>
      </c>
      <c r="X4" s="198">
        <v>0.8</v>
      </c>
      <c r="Y4" s="198">
        <v>0</v>
      </c>
      <c r="Z4" s="198">
        <v>1.96</v>
      </c>
      <c r="AA4" s="198">
        <v>0.62</v>
      </c>
      <c r="AB4" s="198">
        <v>0</v>
      </c>
      <c r="AC4" s="198">
        <v>0.97</v>
      </c>
      <c r="AD4" s="198">
        <v>6.82</v>
      </c>
      <c r="AE4" s="198">
        <v>0</v>
      </c>
      <c r="AF4" s="198">
        <v>0</v>
      </c>
      <c r="AG4" s="198">
        <v>17.45</v>
      </c>
      <c r="AH4" s="198">
        <v>0</v>
      </c>
      <c r="AI4" s="198">
        <v>8.84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170.61</v>
      </c>
      <c r="AP4" s="198">
        <v>0</v>
      </c>
      <c r="AQ4" s="198">
        <v>0</v>
      </c>
      <c r="AR4" s="198">
        <v>0</v>
      </c>
      <c r="AS4" s="198">
        <v>1.1000000000000001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8.5299999999999994</v>
      </c>
      <c r="E5" s="198">
        <v>0</v>
      </c>
      <c r="F5" s="198">
        <v>0</v>
      </c>
      <c r="G5" s="198">
        <v>15.31</v>
      </c>
      <c r="H5" s="198">
        <v>0</v>
      </c>
      <c r="I5" s="198">
        <v>0</v>
      </c>
      <c r="J5" s="198">
        <v>20.6</v>
      </c>
      <c r="K5" s="198">
        <v>5.27</v>
      </c>
      <c r="L5" s="198">
        <v>2.09</v>
      </c>
      <c r="M5" s="198">
        <v>0</v>
      </c>
      <c r="N5" s="198">
        <v>0.48</v>
      </c>
      <c r="O5" s="198">
        <v>1.62</v>
      </c>
      <c r="P5" s="198">
        <v>1.65</v>
      </c>
      <c r="Q5" s="198">
        <v>0.1</v>
      </c>
      <c r="R5" s="198">
        <v>0.21</v>
      </c>
      <c r="S5" s="198">
        <v>0.16</v>
      </c>
      <c r="T5" s="198">
        <v>0</v>
      </c>
      <c r="U5" s="198">
        <v>7.76</v>
      </c>
      <c r="V5" s="198">
        <v>0.17</v>
      </c>
      <c r="W5" s="198">
        <v>0.35</v>
      </c>
      <c r="X5" s="198">
        <v>0.8</v>
      </c>
      <c r="Y5" s="198">
        <v>0</v>
      </c>
      <c r="Z5" s="198">
        <v>1.96</v>
      </c>
      <c r="AA5" s="198">
        <v>0.62</v>
      </c>
      <c r="AB5" s="198">
        <v>0</v>
      </c>
      <c r="AC5" s="198">
        <v>0.97</v>
      </c>
      <c r="AD5" s="198">
        <v>6.82</v>
      </c>
      <c r="AE5" s="198">
        <v>0</v>
      </c>
      <c r="AF5" s="198">
        <v>0</v>
      </c>
      <c r="AG5" s="198">
        <v>17.45</v>
      </c>
      <c r="AH5" s="198">
        <v>0</v>
      </c>
      <c r="AI5" s="198">
        <v>8.84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170.61</v>
      </c>
      <c r="AP5" s="198">
        <v>0</v>
      </c>
      <c r="AQ5" s="198">
        <v>0</v>
      </c>
      <c r="AR5" s="198">
        <v>0</v>
      </c>
      <c r="AS5" s="198">
        <v>1.1000000000000001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8.5299999999999994</v>
      </c>
      <c r="E6" s="198">
        <v>0</v>
      </c>
      <c r="F6" s="198">
        <v>0</v>
      </c>
      <c r="G6" s="198">
        <v>15.31</v>
      </c>
      <c r="H6" s="198">
        <v>0</v>
      </c>
      <c r="I6" s="198">
        <v>0</v>
      </c>
      <c r="J6" s="198">
        <v>20.6</v>
      </c>
      <c r="K6" s="198">
        <v>5.27</v>
      </c>
      <c r="L6" s="198">
        <v>2.09</v>
      </c>
      <c r="M6" s="198">
        <v>0</v>
      </c>
      <c r="N6" s="198">
        <v>0.48</v>
      </c>
      <c r="O6" s="198">
        <v>1.62</v>
      </c>
      <c r="P6" s="198">
        <v>1.65</v>
      </c>
      <c r="Q6" s="198">
        <v>0.1</v>
      </c>
      <c r="R6" s="198">
        <v>0.21</v>
      </c>
      <c r="S6" s="198">
        <v>0.16</v>
      </c>
      <c r="T6" s="198">
        <v>0</v>
      </c>
      <c r="U6" s="198">
        <v>7.76</v>
      </c>
      <c r="V6" s="198">
        <v>0.17</v>
      </c>
      <c r="W6" s="198">
        <v>0.35</v>
      </c>
      <c r="X6" s="198">
        <v>0.8</v>
      </c>
      <c r="Y6" s="198">
        <v>0</v>
      </c>
      <c r="Z6" s="198">
        <v>1.96</v>
      </c>
      <c r="AA6" s="198">
        <v>0.62</v>
      </c>
      <c r="AB6" s="198">
        <v>0</v>
      </c>
      <c r="AC6" s="198">
        <v>0.97</v>
      </c>
      <c r="AD6" s="198">
        <v>6.82</v>
      </c>
      <c r="AE6" s="198">
        <v>0</v>
      </c>
      <c r="AF6" s="198">
        <v>0</v>
      </c>
      <c r="AG6" s="198">
        <v>17.45</v>
      </c>
      <c r="AH6" s="198">
        <v>0</v>
      </c>
      <c r="AI6" s="198">
        <v>8.84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170.61</v>
      </c>
      <c r="AP6" s="198">
        <v>0</v>
      </c>
      <c r="AQ6" s="198">
        <v>0</v>
      </c>
      <c r="AR6" s="198">
        <v>0</v>
      </c>
      <c r="AS6" s="198">
        <v>1.1000000000000001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8.5299999999999994</v>
      </c>
      <c r="E7" s="198">
        <v>0</v>
      </c>
      <c r="F7" s="198">
        <v>0</v>
      </c>
      <c r="G7" s="198">
        <v>15.31</v>
      </c>
      <c r="H7" s="198">
        <v>0</v>
      </c>
      <c r="I7" s="198">
        <v>0</v>
      </c>
      <c r="J7" s="198">
        <v>20.6</v>
      </c>
      <c r="K7" s="198">
        <v>5.27</v>
      </c>
      <c r="L7" s="198">
        <v>2.09</v>
      </c>
      <c r="M7" s="198">
        <v>0</v>
      </c>
      <c r="N7" s="198">
        <v>0.48</v>
      </c>
      <c r="O7" s="198">
        <v>1.62</v>
      </c>
      <c r="P7" s="198">
        <v>1.65</v>
      </c>
      <c r="Q7" s="198">
        <v>0.1</v>
      </c>
      <c r="R7" s="198">
        <v>0.21</v>
      </c>
      <c r="S7" s="198">
        <v>0.16</v>
      </c>
      <c r="T7" s="198">
        <v>0</v>
      </c>
      <c r="U7" s="198">
        <v>7.76</v>
      </c>
      <c r="V7" s="198">
        <v>0.17</v>
      </c>
      <c r="W7" s="198">
        <v>0.35</v>
      </c>
      <c r="X7" s="198">
        <v>0.8</v>
      </c>
      <c r="Y7" s="198">
        <v>0</v>
      </c>
      <c r="Z7" s="198">
        <v>1.96</v>
      </c>
      <c r="AA7" s="198">
        <v>0.62</v>
      </c>
      <c r="AB7" s="198">
        <v>0</v>
      </c>
      <c r="AC7" s="198">
        <v>0.97</v>
      </c>
      <c r="AD7" s="198">
        <v>6.82</v>
      </c>
      <c r="AE7" s="198">
        <v>0</v>
      </c>
      <c r="AF7" s="198">
        <v>0</v>
      </c>
      <c r="AG7" s="198">
        <v>17.45</v>
      </c>
      <c r="AH7" s="198">
        <v>0</v>
      </c>
      <c r="AI7" s="198">
        <v>8.84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170.61</v>
      </c>
      <c r="AP7" s="198">
        <v>0</v>
      </c>
      <c r="AQ7" s="198">
        <v>0</v>
      </c>
      <c r="AR7" s="198">
        <v>0</v>
      </c>
      <c r="AS7" s="198">
        <v>1.1000000000000001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8.5299999999999994</v>
      </c>
      <c r="E8" s="198">
        <v>0</v>
      </c>
      <c r="F8" s="198">
        <v>0</v>
      </c>
      <c r="G8" s="198">
        <v>15.31</v>
      </c>
      <c r="H8" s="198">
        <v>0</v>
      </c>
      <c r="I8" s="198">
        <v>0</v>
      </c>
      <c r="J8" s="198">
        <v>20.6</v>
      </c>
      <c r="K8" s="198">
        <v>5.27</v>
      </c>
      <c r="L8" s="198">
        <v>2.09</v>
      </c>
      <c r="M8" s="198">
        <v>0</v>
      </c>
      <c r="N8" s="198">
        <v>0.48</v>
      </c>
      <c r="O8" s="198">
        <v>1.62</v>
      </c>
      <c r="P8" s="198">
        <v>1.65</v>
      </c>
      <c r="Q8" s="198">
        <v>0.1</v>
      </c>
      <c r="R8" s="198">
        <v>0.21</v>
      </c>
      <c r="S8" s="198">
        <v>0.16</v>
      </c>
      <c r="T8" s="198">
        <v>0</v>
      </c>
      <c r="U8" s="198">
        <v>7.76</v>
      </c>
      <c r="V8" s="198">
        <v>0.17</v>
      </c>
      <c r="W8" s="198">
        <v>0.35</v>
      </c>
      <c r="X8" s="198">
        <v>0.8</v>
      </c>
      <c r="Y8" s="198">
        <v>0</v>
      </c>
      <c r="Z8" s="198">
        <v>1.96</v>
      </c>
      <c r="AA8" s="198">
        <v>0.62</v>
      </c>
      <c r="AB8" s="198">
        <v>0</v>
      </c>
      <c r="AC8" s="198">
        <v>0.97</v>
      </c>
      <c r="AD8" s="198">
        <v>6.82</v>
      </c>
      <c r="AE8" s="198">
        <v>0</v>
      </c>
      <c r="AF8" s="198">
        <v>0</v>
      </c>
      <c r="AG8" s="198">
        <v>17.45</v>
      </c>
      <c r="AH8" s="198">
        <v>0</v>
      </c>
      <c r="AI8" s="198">
        <v>8.84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170.61</v>
      </c>
      <c r="AP8" s="198">
        <v>0</v>
      </c>
      <c r="AQ8" s="198">
        <v>0</v>
      </c>
      <c r="AR8" s="198">
        <v>0</v>
      </c>
      <c r="AS8" s="198">
        <v>1.1000000000000001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8.5299999999999994</v>
      </c>
      <c r="E9" s="198">
        <v>0</v>
      </c>
      <c r="F9" s="198">
        <v>0</v>
      </c>
      <c r="G9" s="198">
        <v>15.31</v>
      </c>
      <c r="H9" s="198">
        <v>0</v>
      </c>
      <c r="I9" s="198">
        <v>0</v>
      </c>
      <c r="J9" s="198">
        <v>20.6</v>
      </c>
      <c r="K9" s="198">
        <v>5.27</v>
      </c>
      <c r="L9" s="198">
        <v>2.09</v>
      </c>
      <c r="M9" s="198">
        <v>0</v>
      </c>
      <c r="N9" s="198">
        <v>0.48</v>
      </c>
      <c r="O9" s="198">
        <v>1.62</v>
      </c>
      <c r="P9" s="198">
        <v>1.65</v>
      </c>
      <c r="Q9" s="198">
        <v>0.1</v>
      </c>
      <c r="R9" s="198">
        <v>0.21</v>
      </c>
      <c r="S9" s="198">
        <v>0.16</v>
      </c>
      <c r="T9" s="198">
        <v>0</v>
      </c>
      <c r="U9" s="198">
        <v>7.76</v>
      </c>
      <c r="V9" s="198">
        <v>0.17</v>
      </c>
      <c r="W9" s="198">
        <v>0.35</v>
      </c>
      <c r="X9" s="198">
        <v>0.8</v>
      </c>
      <c r="Y9" s="198">
        <v>0</v>
      </c>
      <c r="Z9" s="198">
        <v>1.96</v>
      </c>
      <c r="AA9" s="198">
        <v>0.62</v>
      </c>
      <c r="AB9" s="198">
        <v>0</v>
      </c>
      <c r="AC9" s="198">
        <v>0.97</v>
      </c>
      <c r="AD9" s="198">
        <v>6.82</v>
      </c>
      <c r="AE9" s="198">
        <v>0</v>
      </c>
      <c r="AF9" s="198">
        <v>0</v>
      </c>
      <c r="AG9" s="198">
        <v>17.45</v>
      </c>
      <c r="AH9" s="198">
        <v>0</v>
      </c>
      <c r="AI9" s="198">
        <v>8.84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170.61</v>
      </c>
      <c r="AP9" s="198">
        <v>0</v>
      </c>
      <c r="AQ9" s="198">
        <v>0</v>
      </c>
      <c r="AR9" s="198">
        <v>0</v>
      </c>
      <c r="AS9" s="198">
        <v>1.1000000000000001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8.5299999999999994</v>
      </c>
      <c r="E10" s="198">
        <v>0</v>
      </c>
      <c r="F10" s="198">
        <v>0</v>
      </c>
      <c r="G10" s="198">
        <v>15.31</v>
      </c>
      <c r="H10" s="198">
        <v>0</v>
      </c>
      <c r="I10" s="198">
        <v>0</v>
      </c>
      <c r="J10" s="198">
        <v>20.6</v>
      </c>
      <c r="K10" s="198">
        <v>5.27</v>
      </c>
      <c r="L10" s="198">
        <v>2.09</v>
      </c>
      <c r="M10" s="198">
        <v>0</v>
      </c>
      <c r="N10" s="198">
        <v>0.48</v>
      </c>
      <c r="O10" s="198">
        <v>1.62</v>
      </c>
      <c r="P10" s="198">
        <v>1.65</v>
      </c>
      <c r="Q10" s="198">
        <v>0.1</v>
      </c>
      <c r="R10" s="198">
        <v>0.21</v>
      </c>
      <c r="S10" s="198">
        <v>0.16</v>
      </c>
      <c r="T10" s="198">
        <v>0</v>
      </c>
      <c r="U10" s="198">
        <v>7.76</v>
      </c>
      <c r="V10" s="198">
        <v>0.17</v>
      </c>
      <c r="W10" s="198">
        <v>0.35</v>
      </c>
      <c r="X10" s="198">
        <v>0.8</v>
      </c>
      <c r="Y10" s="198">
        <v>0</v>
      </c>
      <c r="Z10" s="198">
        <v>1.96</v>
      </c>
      <c r="AA10" s="198">
        <v>0.62</v>
      </c>
      <c r="AB10" s="198">
        <v>0</v>
      </c>
      <c r="AC10" s="198">
        <v>0.97</v>
      </c>
      <c r="AD10" s="198">
        <v>6.82</v>
      </c>
      <c r="AE10" s="198">
        <v>0</v>
      </c>
      <c r="AF10" s="198">
        <v>0</v>
      </c>
      <c r="AG10" s="198">
        <v>17.45</v>
      </c>
      <c r="AH10" s="198">
        <v>0</v>
      </c>
      <c r="AI10" s="198">
        <v>8.84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170.61</v>
      </c>
      <c r="AP10" s="198">
        <v>0</v>
      </c>
      <c r="AQ10" s="198">
        <v>0</v>
      </c>
      <c r="AR10" s="198">
        <v>0</v>
      </c>
      <c r="AS10" s="198">
        <v>1.1000000000000001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8.5299999999999994</v>
      </c>
      <c r="E11" s="198">
        <v>0</v>
      </c>
      <c r="F11" s="198">
        <v>0</v>
      </c>
      <c r="G11" s="198">
        <v>15.31</v>
      </c>
      <c r="H11" s="198">
        <v>0</v>
      </c>
      <c r="I11" s="198">
        <v>0</v>
      </c>
      <c r="J11" s="198">
        <v>20.6</v>
      </c>
      <c r="K11" s="198">
        <v>5.27</v>
      </c>
      <c r="L11" s="198">
        <v>2.09</v>
      </c>
      <c r="M11" s="198">
        <v>0</v>
      </c>
      <c r="N11" s="198">
        <v>0.48</v>
      </c>
      <c r="O11" s="198">
        <v>1.62</v>
      </c>
      <c r="P11" s="198">
        <v>1.65</v>
      </c>
      <c r="Q11" s="198">
        <v>0.1</v>
      </c>
      <c r="R11" s="198">
        <v>0.21</v>
      </c>
      <c r="S11" s="198">
        <v>0.16</v>
      </c>
      <c r="T11" s="198">
        <v>0</v>
      </c>
      <c r="U11" s="198">
        <v>7.76</v>
      </c>
      <c r="V11" s="198">
        <v>0.17</v>
      </c>
      <c r="W11" s="198">
        <v>0.35</v>
      </c>
      <c r="X11" s="198">
        <v>0.8</v>
      </c>
      <c r="Y11" s="198">
        <v>0</v>
      </c>
      <c r="Z11" s="198">
        <v>1.96</v>
      </c>
      <c r="AA11" s="198">
        <v>0.62</v>
      </c>
      <c r="AB11" s="198">
        <v>0</v>
      </c>
      <c r="AC11" s="198">
        <v>1.25</v>
      </c>
      <c r="AD11" s="198">
        <v>6.82</v>
      </c>
      <c r="AE11" s="198">
        <v>0</v>
      </c>
      <c r="AF11" s="198">
        <v>0</v>
      </c>
      <c r="AG11" s="198">
        <v>17.13</v>
      </c>
      <c r="AH11" s="198">
        <v>0</v>
      </c>
      <c r="AI11" s="198">
        <v>8.84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170.5</v>
      </c>
      <c r="AP11" s="198">
        <v>0</v>
      </c>
      <c r="AQ11" s="198">
        <v>0</v>
      </c>
      <c r="AR11" s="198">
        <v>0</v>
      </c>
      <c r="AS11" s="198">
        <v>1.1000000000000001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8.5299999999999994</v>
      </c>
      <c r="E12" s="198">
        <v>0</v>
      </c>
      <c r="F12" s="198">
        <v>0</v>
      </c>
      <c r="G12" s="198">
        <v>15.31</v>
      </c>
      <c r="H12" s="198">
        <v>0</v>
      </c>
      <c r="I12" s="198">
        <v>0</v>
      </c>
      <c r="J12" s="198">
        <v>20.6</v>
      </c>
      <c r="K12" s="198">
        <v>5.27</v>
      </c>
      <c r="L12" s="198">
        <v>2.09</v>
      </c>
      <c r="M12" s="198">
        <v>0</v>
      </c>
      <c r="N12" s="198">
        <v>0.48</v>
      </c>
      <c r="O12" s="198">
        <v>1.62</v>
      </c>
      <c r="P12" s="198">
        <v>1.65</v>
      </c>
      <c r="Q12" s="198">
        <v>0.1</v>
      </c>
      <c r="R12" s="198">
        <v>0.21</v>
      </c>
      <c r="S12" s="198">
        <v>0.16</v>
      </c>
      <c r="T12" s="198">
        <v>0</v>
      </c>
      <c r="U12" s="198">
        <v>7.76</v>
      </c>
      <c r="V12" s="198">
        <v>0.17</v>
      </c>
      <c r="W12" s="198">
        <v>0.35</v>
      </c>
      <c r="X12" s="198">
        <v>0.8</v>
      </c>
      <c r="Y12" s="198">
        <v>0</v>
      </c>
      <c r="Z12" s="198">
        <v>1.96</v>
      </c>
      <c r="AA12" s="198">
        <v>0.62</v>
      </c>
      <c r="AB12" s="198">
        <v>0</v>
      </c>
      <c r="AC12" s="198">
        <v>1.25</v>
      </c>
      <c r="AD12" s="198">
        <v>6.82</v>
      </c>
      <c r="AE12" s="198">
        <v>0</v>
      </c>
      <c r="AF12" s="198">
        <v>0</v>
      </c>
      <c r="AG12" s="198">
        <v>17.13</v>
      </c>
      <c r="AH12" s="198">
        <v>0</v>
      </c>
      <c r="AI12" s="198">
        <v>8.84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170.5</v>
      </c>
      <c r="AP12" s="198">
        <v>0</v>
      </c>
      <c r="AQ12" s="198">
        <v>0</v>
      </c>
      <c r="AR12" s="198">
        <v>0</v>
      </c>
      <c r="AS12" s="198">
        <v>1.1000000000000001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8.5299999999999994</v>
      </c>
      <c r="E13" s="198">
        <v>0</v>
      </c>
      <c r="F13" s="198">
        <v>0</v>
      </c>
      <c r="G13" s="198">
        <v>15.31</v>
      </c>
      <c r="H13" s="198">
        <v>0</v>
      </c>
      <c r="I13" s="198">
        <v>0</v>
      </c>
      <c r="J13" s="198">
        <v>20.6</v>
      </c>
      <c r="K13" s="198">
        <v>5.27</v>
      </c>
      <c r="L13" s="198">
        <v>2.09</v>
      </c>
      <c r="M13" s="198">
        <v>0</v>
      </c>
      <c r="N13" s="198">
        <v>0.48</v>
      </c>
      <c r="O13" s="198">
        <v>1.62</v>
      </c>
      <c r="P13" s="198">
        <v>1.65</v>
      </c>
      <c r="Q13" s="198">
        <v>0.1</v>
      </c>
      <c r="R13" s="198">
        <v>0.21</v>
      </c>
      <c r="S13" s="198">
        <v>0.16</v>
      </c>
      <c r="T13" s="198">
        <v>0</v>
      </c>
      <c r="U13" s="198">
        <v>7.76</v>
      </c>
      <c r="V13" s="198">
        <v>0.17</v>
      </c>
      <c r="W13" s="198">
        <v>0.35</v>
      </c>
      <c r="X13" s="198">
        <v>0.8</v>
      </c>
      <c r="Y13" s="198">
        <v>0</v>
      </c>
      <c r="Z13" s="198">
        <v>1.96</v>
      </c>
      <c r="AA13" s="198">
        <v>0.62</v>
      </c>
      <c r="AB13" s="198">
        <v>0</v>
      </c>
      <c r="AC13" s="198">
        <v>1.25</v>
      </c>
      <c r="AD13" s="198">
        <v>6.82</v>
      </c>
      <c r="AE13" s="198">
        <v>0</v>
      </c>
      <c r="AF13" s="198">
        <v>0</v>
      </c>
      <c r="AG13" s="198">
        <v>17.13</v>
      </c>
      <c r="AH13" s="198">
        <v>0</v>
      </c>
      <c r="AI13" s="198">
        <v>8.84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170.5</v>
      </c>
      <c r="AP13" s="198">
        <v>0</v>
      </c>
      <c r="AQ13" s="198">
        <v>0</v>
      </c>
      <c r="AR13" s="198">
        <v>0</v>
      </c>
      <c r="AS13" s="198">
        <v>1.1000000000000001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8.5299999999999994</v>
      </c>
      <c r="E14" s="198">
        <v>0</v>
      </c>
      <c r="F14" s="198">
        <v>0</v>
      </c>
      <c r="G14" s="198">
        <v>15.31</v>
      </c>
      <c r="H14" s="198">
        <v>0</v>
      </c>
      <c r="I14" s="198">
        <v>0</v>
      </c>
      <c r="J14" s="198">
        <v>20.6</v>
      </c>
      <c r="K14" s="198">
        <v>5.27</v>
      </c>
      <c r="L14" s="198">
        <v>2.09</v>
      </c>
      <c r="M14" s="198">
        <v>0</v>
      </c>
      <c r="N14" s="198">
        <v>0.48</v>
      </c>
      <c r="O14" s="198">
        <v>1.62</v>
      </c>
      <c r="P14" s="198">
        <v>1.65</v>
      </c>
      <c r="Q14" s="198">
        <v>0.1</v>
      </c>
      <c r="R14" s="198">
        <v>0.21</v>
      </c>
      <c r="S14" s="198">
        <v>0.16</v>
      </c>
      <c r="T14" s="198">
        <v>0</v>
      </c>
      <c r="U14" s="198">
        <v>7.76</v>
      </c>
      <c r="V14" s="198">
        <v>0.17</v>
      </c>
      <c r="W14" s="198">
        <v>0.35</v>
      </c>
      <c r="X14" s="198">
        <v>0.8</v>
      </c>
      <c r="Y14" s="198">
        <v>0</v>
      </c>
      <c r="Z14" s="198">
        <v>1.96</v>
      </c>
      <c r="AA14" s="198">
        <v>0.62</v>
      </c>
      <c r="AB14" s="198">
        <v>0</v>
      </c>
      <c r="AC14" s="198">
        <v>1.25</v>
      </c>
      <c r="AD14" s="198">
        <v>6.82</v>
      </c>
      <c r="AE14" s="198">
        <v>0</v>
      </c>
      <c r="AF14" s="198">
        <v>0</v>
      </c>
      <c r="AG14" s="198">
        <v>17.13</v>
      </c>
      <c r="AH14" s="198">
        <v>0</v>
      </c>
      <c r="AI14" s="198">
        <v>8.84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170.5</v>
      </c>
      <c r="AP14" s="198">
        <v>0</v>
      </c>
      <c r="AQ14" s="198">
        <v>0</v>
      </c>
      <c r="AR14" s="198">
        <v>0</v>
      </c>
      <c r="AS14" s="198">
        <v>1.1000000000000001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8.5299999999999994</v>
      </c>
      <c r="E15" s="198">
        <v>0</v>
      </c>
      <c r="F15" s="198">
        <v>0</v>
      </c>
      <c r="G15" s="198">
        <v>15.31</v>
      </c>
      <c r="H15" s="198">
        <v>0</v>
      </c>
      <c r="I15" s="198">
        <v>0</v>
      </c>
      <c r="J15" s="198">
        <v>20.6</v>
      </c>
      <c r="K15" s="198">
        <v>5.27</v>
      </c>
      <c r="L15" s="198">
        <v>2.09</v>
      </c>
      <c r="M15" s="198">
        <v>0</v>
      </c>
      <c r="N15" s="198">
        <v>0.48</v>
      </c>
      <c r="O15" s="198">
        <v>1.62</v>
      </c>
      <c r="P15" s="198">
        <v>1.65</v>
      </c>
      <c r="Q15" s="198">
        <v>0.1</v>
      </c>
      <c r="R15" s="198">
        <v>0.21</v>
      </c>
      <c r="S15" s="198">
        <v>0.16</v>
      </c>
      <c r="T15" s="198">
        <v>0</v>
      </c>
      <c r="U15" s="198">
        <v>7.76</v>
      </c>
      <c r="V15" s="198">
        <v>0.17</v>
      </c>
      <c r="W15" s="198">
        <v>0.35</v>
      </c>
      <c r="X15" s="198">
        <v>0.8</v>
      </c>
      <c r="Y15" s="198">
        <v>0</v>
      </c>
      <c r="Z15" s="198">
        <v>1.96</v>
      </c>
      <c r="AA15" s="198">
        <v>0.62</v>
      </c>
      <c r="AB15" s="198">
        <v>0</v>
      </c>
      <c r="AC15" s="198">
        <v>1.25</v>
      </c>
      <c r="AD15" s="198">
        <v>6.82</v>
      </c>
      <c r="AE15" s="198">
        <v>0</v>
      </c>
      <c r="AF15" s="198">
        <v>0</v>
      </c>
      <c r="AG15" s="198">
        <v>17.13</v>
      </c>
      <c r="AH15" s="198">
        <v>0</v>
      </c>
      <c r="AI15" s="198">
        <v>8.84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170.5</v>
      </c>
      <c r="AP15" s="198">
        <v>0</v>
      </c>
      <c r="AQ15" s="198">
        <v>0</v>
      </c>
      <c r="AR15" s="198">
        <v>0</v>
      </c>
      <c r="AS15" s="198">
        <v>1.1000000000000001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8.5299999999999994</v>
      </c>
      <c r="E16" s="198">
        <v>0</v>
      </c>
      <c r="F16" s="198">
        <v>0</v>
      </c>
      <c r="G16" s="198">
        <v>15.31</v>
      </c>
      <c r="H16" s="198">
        <v>0</v>
      </c>
      <c r="I16" s="198">
        <v>0</v>
      </c>
      <c r="J16" s="198">
        <v>20.6</v>
      </c>
      <c r="K16" s="198">
        <v>5.27</v>
      </c>
      <c r="L16" s="198">
        <v>2.09</v>
      </c>
      <c r="M16" s="198">
        <v>0</v>
      </c>
      <c r="N16" s="198">
        <v>0.48</v>
      </c>
      <c r="O16" s="198">
        <v>1.62</v>
      </c>
      <c r="P16" s="198">
        <v>1.65</v>
      </c>
      <c r="Q16" s="198">
        <v>0.1</v>
      </c>
      <c r="R16" s="198">
        <v>0.21</v>
      </c>
      <c r="S16" s="198">
        <v>0.16</v>
      </c>
      <c r="T16" s="198">
        <v>0</v>
      </c>
      <c r="U16" s="198">
        <v>7.76</v>
      </c>
      <c r="V16" s="198">
        <v>0.17</v>
      </c>
      <c r="W16" s="198">
        <v>0.35</v>
      </c>
      <c r="X16" s="198">
        <v>0.8</v>
      </c>
      <c r="Y16" s="198">
        <v>0</v>
      </c>
      <c r="Z16" s="198">
        <v>1.96</v>
      </c>
      <c r="AA16" s="198">
        <v>0.62</v>
      </c>
      <c r="AB16" s="198">
        <v>0</v>
      </c>
      <c r="AC16" s="198">
        <v>1.25</v>
      </c>
      <c r="AD16" s="198">
        <v>6.82</v>
      </c>
      <c r="AE16" s="198">
        <v>0</v>
      </c>
      <c r="AF16" s="198">
        <v>0</v>
      </c>
      <c r="AG16" s="198">
        <v>17.13</v>
      </c>
      <c r="AH16" s="198">
        <v>0</v>
      </c>
      <c r="AI16" s="198">
        <v>8.84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170.5</v>
      </c>
      <c r="AP16" s="198">
        <v>0</v>
      </c>
      <c r="AQ16" s="198">
        <v>0</v>
      </c>
      <c r="AR16" s="198">
        <v>0</v>
      </c>
      <c r="AS16" s="198">
        <v>1.1000000000000001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8.5299999999999994</v>
      </c>
      <c r="E17" s="198">
        <v>0</v>
      </c>
      <c r="F17" s="198">
        <v>0</v>
      </c>
      <c r="G17" s="198">
        <v>15.31</v>
      </c>
      <c r="H17" s="198">
        <v>0</v>
      </c>
      <c r="I17" s="198">
        <v>0</v>
      </c>
      <c r="J17" s="198">
        <v>20.6</v>
      </c>
      <c r="K17" s="198">
        <v>5.27</v>
      </c>
      <c r="L17" s="198">
        <v>2.09</v>
      </c>
      <c r="M17" s="198">
        <v>0</v>
      </c>
      <c r="N17" s="198">
        <v>0.48</v>
      </c>
      <c r="O17" s="198">
        <v>1.62</v>
      </c>
      <c r="P17" s="198">
        <v>1.65</v>
      </c>
      <c r="Q17" s="198">
        <v>0.1</v>
      </c>
      <c r="R17" s="198">
        <v>0.21</v>
      </c>
      <c r="S17" s="198">
        <v>0.16</v>
      </c>
      <c r="T17" s="198">
        <v>0</v>
      </c>
      <c r="U17" s="198">
        <v>7.76</v>
      </c>
      <c r="V17" s="198">
        <v>0.17</v>
      </c>
      <c r="W17" s="198">
        <v>0.35</v>
      </c>
      <c r="X17" s="198">
        <v>0.8</v>
      </c>
      <c r="Y17" s="198">
        <v>0</v>
      </c>
      <c r="Z17" s="198">
        <v>1.96</v>
      </c>
      <c r="AA17" s="198">
        <v>0.62</v>
      </c>
      <c r="AB17" s="198">
        <v>0</v>
      </c>
      <c r="AC17" s="198">
        <v>1.25</v>
      </c>
      <c r="AD17" s="198">
        <v>6.82</v>
      </c>
      <c r="AE17" s="198">
        <v>0</v>
      </c>
      <c r="AF17" s="198">
        <v>0</v>
      </c>
      <c r="AG17" s="198">
        <v>17.13</v>
      </c>
      <c r="AH17" s="198">
        <v>0</v>
      </c>
      <c r="AI17" s="198">
        <v>8.84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170.5</v>
      </c>
      <c r="AP17" s="198">
        <v>0</v>
      </c>
      <c r="AQ17" s="198">
        <v>0</v>
      </c>
      <c r="AR17" s="198">
        <v>0</v>
      </c>
      <c r="AS17" s="198">
        <v>1.1000000000000001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8.5299999999999994</v>
      </c>
      <c r="E18" s="198">
        <v>0</v>
      </c>
      <c r="F18" s="198">
        <v>0</v>
      </c>
      <c r="G18" s="198">
        <v>15.31</v>
      </c>
      <c r="H18" s="198">
        <v>0</v>
      </c>
      <c r="I18" s="198">
        <v>0</v>
      </c>
      <c r="J18" s="198">
        <v>20.6</v>
      </c>
      <c r="K18" s="198">
        <v>5.27</v>
      </c>
      <c r="L18" s="198">
        <v>2.09</v>
      </c>
      <c r="M18" s="198">
        <v>0</v>
      </c>
      <c r="N18" s="198">
        <v>0.48</v>
      </c>
      <c r="O18" s="198">
        <v>1.62</v>
      </c>
      <c r="P18" s="198">
        <v>1.65</v>
      </c>
      <c r="Q18" s="198">
        <v>0.1</v>
      </c>
      <c r="R18" s="198">
        <v>0.21</v>
      </c>
      <c r="S18" s="198">
        <v>0.16</v>
      </c>
      <c r="T18" s="198">
        <v>0</v>
      </c>
      <c r="U18" s="198">
        <v>7.76</v>
      </c>
      <c r="V18" s="198">
        <v>0.17</v>
      </c>
      <c r="W18" s="198">
        <v>0.35</v>
      </c>
      <c r="X18" s="198">
        <v>0.8</v>
      </c>
      <c r="Y18" s="198">
        <v>0</v>
      </c>
      <c r="Z18" s="198">
        <v>1.96</v>
      </c>
      <c r="AA18" s="198">
        <v>0.62</v>
      </c>
      <c r="AB18" s="198">
        <v>0</v>
      </c>
      <c r="AC18" s="198">
        <v>1.25</v>
      </c>
      <c r="AD18" s="198">
        <v>6.82</v>
      </c>
      <c r="AE18" s="198">
        <v>0</v>
      </c>
      <c r="AF18" s="198">
        <v>0</v>
      </c>
      <c r="AG18" s="198">
        <v>17.13</v>
      </c>
      <c r="AH18" s="198">
        <v>0</v>
      </c>
      <c r="AI18" s="198">
        <v>8.84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170.5</v>
      </c>
      <c r="AP18" s="198">
        <v>0</v>
      </c>
      <c r="AQ18" s="198">
        <v>0</v>
      </c>
      <c r="AR18" s="198">
        <v>0</v>
      </c>
      <c r="AS18" s="198">
        <v>1.1000000000000001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8.5299999999999994</v>
      </c>
      <c r="E19" s="198">
        <v>0</v>
      </c>
      <c r="F19" s="198">
        <v>0</v>
      </c>
      <c r="G19" s="198">
        <v>15.31</v>
      </c>
      <c r="H19" s="198">
        <v>0</v>
      </c>
      <c r="I19" s="198">
        <v>0</v>
      </c>
      <c r="J19" s="198">
        <v>20.6</v>
      </c>
      <c r="K19" s="198">
        <v>5.27</v>
      </c>
      <c r="L19" s="198">
        <v>2.09</v>
      </c>
      <c r="M19" s="198">
        <v>0</v>
      </c>
      <c r="N19" s="198">
        <v>0.48</v>
      </c>
      <c r="O19" s="198">
        <v>1.62</v>
      </c>
      <c r="P19" s="198">
        <v>1.65</v>
      </c>
      <c r="Q19" s="198">
        <v>0.1</v>
      </c>
      <c r="R19" s="198">
        <v>0.21</v>
      </c>
      <c r="S19" s="198">
        <v>0.16</v>
      </c>
      <c r="T19" s="198">
        <v>0</v>
      </c>
      <c r="U19" s="198">
        <v>7.76</v>
      </c>
      <c r="V19" s="198">
        <v>0.17</v>
      </c>
      <c r="W19" s="198">
        <v>0.35</v>
      </c>
      <c r="X19" s="198">
        <v>0.8</v>
      </c>
      <c r="Y19" s="198">
        <v>0</v>
      </c>
      <c r="Z19" s="198">
        <v>1.96</v>
      </c>
      <c r="AA19" s="198">
        <v>0.62</v>
      </c>
      <c r="AB19" s="198">
        <v>0</v>
      </c>
      <c r="AC19" s="198">
        <v>1.25</v>
      </c>
      <c r="AD19" s="198">
        <v>6.82</v>
      </c>
      <c r="AE19" s="198">
        <v>0</v>
      </c>
      <c r="AF19" s="198">
        <v>0</v>
      </c>
      <c r="AG19" s="198">
        <v>17.13</v>
      </c>
      <c r="AH19" s="198">
        <v>0</v>
      </c>
      <c r="AI19" s="198">
        <v>8.84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170.5</v>
      </c>
      <c r="AP19" s="198">
        <v>0</v>
      </c>
      <c r="AQ19" s="198">
        <v>0</v>
      </c>
      <c r="AR19" s="198">
        <v>0</v>
      </c>
      <c r="AS19" s="198">
        <v>1.1000000000000001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8.5299999999999994</v>
      </c>
      <c r="E20" s="198">
        <v>0</v>
      </c>
      <c r="F20" s="198">
        <v>0</v>
      </c>
      <c r="G20" s="198">
        <v>15.31</v>
      </c>
      <c r="H20" s="198">
        <v>0</v>
      </c>
      <c r="I20" s="198">
        <v>0</v>
      </c>
      <c r="J20" s="198">
        <v>20.6</v>
      </c>
      <c r="K20" s="198">
        <v>5.27</v>
      </c>
      <c r="L20" s="198">
        <v>2.09</v>
      </c>
      <c r="M20" s="198">
        <v>0</v>
      </c>
      <c r="N20" s="198">
        <v>0.48</v>
      </c>
      <c r="O20" s="198">
        <v>1.62</v>
      </c>
      <c r="P20" s="198">
        <v>1.65</v>
      </c>
      <c r="Q20" s="198">
        <v>0.1</v>
      </c>
      <c r="R20" s="198">
        <v>0.21</v>
      </c>
      <c r="S20" s="198">
        <v>0.16</v>
      </c>
      <c r="T20" s="198">
        <v>0</v>
      </c>
      <c r="U20" s="198">
        <v>7.76</v>
      </c>
      <c r="V20" s="198">
        <v>0.17</v>
      </c>
      <c r="W20" s="198">
        <v>0.35</v>
      </c>
      <c r="X20" s="198">
        <v>0.8</v>
      </c>
      <c r="Y20" s="198">
        <v>0</v>
      </c>
      <c r="Z20" s="198">
        <v>1.96</v>
      </c>
      <c r="AA20" s="198">
        <v>0.62</v>
      </c>
      <c r="AB20" s="198">
        <v>0</v>
      </c>
      <c r="AC20" s="198">
        <v>1.25</v>
      </c>
      <c r="AD20" s="198">
        <v>6.82</v>
      </c>
      <c r="AE20" s="198">
        <v>0</v>
      </c>
      <c r="AF20" s="198">
        <v>0</v>
      </c>
      <c r="AG20" s="198">
        <v>17.13</v>
      </c>
      <c r="AH20" s="198">
        <v>0</v>
      </c>
      <c r="AI20" s="198">
        <v>8.84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170.5</v>
      </c>
      <c r="AP20" s="198">
        <v>0</v>
      </c>
      <c r="AQ20" s="198">
        <v>0</v>
      </c>
      <c r="AR20" s="198">
        <v>0</v>
      </c>
      <c r="AS20" s="198">
        <v>1.1000000000000001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8.5299999999999994</v>
      </c>
      <c r="E21" s="198">
        <v>0</v>
      </c>
      <c r="F21" s="198">
        <v>0</v>
      </c>
      <c r="G21" s="198">
        <v>15.31</v>
      </c>
      <c r="H21" s="198">
        <v>0</v>
      </c>
      <c r="I21" s="198">
        <v>0</v>
      </c>
      <c r="J21" s="198">
        <v>20.6</v>
      </c>
      <c r="K21" s="198">
        <v>5.27</v>
      </c>
      <c r="L21" s="198">
        <v>2.09</v>
      </c>
      <c r="M21" s="198">
        <v>0</v>
      </c>
      <c r="N21" s="198">
        <v>0.48</v>
      </c>
      <c r="O21" s="198">
        <v>1.62</v>
      </c>
      <c r="P21" s="198">
        <v>1.65</v>
      </c>
      <c r="Q21" s="198">
        <v>0.1</v>
      </c>
      <c r="R21" s="198">
        <v>0.21</v>
      </c>
      <c r="S21" s="198">
        <v>0.16</v>
      </c>
      <c r="T21" s="198">
        <v>0</v>
      </c>
      <c r="U21" s="198">
        <v>7.76</v>
      </c>
      <c r="V21" s="198">
        <v>0.17</v>
      </c>
      <c r="W21" s="198">
        <v>0.36</v>
      </c>
      <c r="X21" s="198">
        <v>0.8</v>
      </c>
      <c r="Y21" s="198">
        <v>0</v>
      </c>
      <c r="Z21" s="198">
        <v>1.96</v>
      </c>
      <c r="AA21" s="198">
        <v>0.62</v>
      </c>
      <c r="AB21" s="198">
        <v>0</v>
      </c>
      <c r="AC21" s="198">
        <v>1.25</v>
      </c>
      <c r="AD21" s="198">
        <v>6.82</v>
      </c>
      <c r="AE21" s="198">
        <v>0</v>
      </c>
      <c r="AF21" s="198">
        <v>0</v>
      </c>
      <c r="AG21" s="198">
        <v>17.13</v>
      </c>
      <c r="AH21" s="198">
        <v>0</v>
      </c>
      <c r="AI21" s="198">
        <v>8.84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170.5</v>
      </c>
      <c r="AP21" s="198">
        <v>0</v>
      </c>
      <c r="AQ21" s="198">
        <v>0</v>
      </c>
      <c r="AR21" s="198">
        <v>0</v>
      </c>
      <c r="AS21" s="198">
        <v>1.1000000000000001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8.5299999999999994</v>
      </c>
      <c r="E22" s="198">
        <v>0</v>
      </c>
      <c r="F22" s="198">
        <v>0</v>
      </c>
      <c r="G22" s="198">
        <v>15.31</v>
      </c>
      <c r="H22" s="198">
        <v>0</v>
      </c>
      <c r="I22" s="198">
        <v>0</v>
      </c>
      <c r="J22" s="198">
        <v>20.6</v>
      </c>
      <c r="K22" s="198">
        <v>5.27</v>
      </c>
      <c r="L22" s="198">
        <v>2.09</v>
      </c>
      <c r="M22" s="198">
        <v>0</v>
      </c>
      <c r="N22" s="198">
        <v>0.48</v>
      </c>
      <c r="O22" s="198">
        <v>1.62</v>
      </c>
      <c r="P22" s="198">
        <v>1.65</v>
      </c>
      <c r="Q22" s="198">
        <v>0.1</v>
      </c>
      <c r="R22" s="198">
        <v>0.21</v>
      </c>
      <c r="S22" s="198">
        <v>0.16</v>
      </c>
      <c r="T22" s="198">
        <v>0</v>
      </c>
      <c r="U22" s="198">
        <v>7.76</v>
      </c>
      <c r="V22" s="198">
        <v>0.17</v>
      </c>
      <c r="W22" s="198">
        <v>0.36</v>
      </c>
      <c r="X22" s="198">
        <v>0.8</v>
      </c>
      <c r="Y22" s="198">
        <v>0</v>
      </c>
      <c r="Z22" s="198">
        <v>1.96</v>
      </c>
      <c r="AA22" s="198">
        <v>0.62</v>
      </c>
      <c r="AB22" s="198">
        <v>0</v>
      </c>
      <c r="AC22" s="198">
        <v>1.25</v>
      </c>
      <c r="AD22" s="198">
        <v>6.82</v>
      </c>
      <c r="AE22" s="198">
        <v>0</v>
      </c>
      <c r="AF22" s="198">
        <v>0</v>
      </c>
      <c r="AG22" s="198">
        <v>17.13</v>
      </c>
      <c r="AH22" s="198">
        <v>0</v>
      </c>
      <c r="AI22" s="198">
        <v>8.84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170.5</v>
      </c>
      <c r="AP22" s="198">
        <v>0</v>
      </c>
      <c r="AQ22" s="198">
        <v>0</v>
      </c>
      <c r="AR22" s="198">
        <v>0</v>
      </c>
      <c r="AS22" s="198">
        <v>1.1000000000000001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8.5299999999999994</v>
      </c>
      <c r="E23" s="198">
        <v>0</v>
      </c>
      <c r="F23" s="198">
        <v>0</v>
      </c>
      <c r="G23" s="198">
        <v>15.31</v>
      </c>
      <c r="H23" s="198">
        <v>0</v>
      </c>
      <c r="I23" s="198">
        <v>0</v>
      </c>
      <c r="J23" s="198">
        <v>20.6</v>
      </c>
      <c r="K23" s="198">
        <v>5.27</v>
      </c>
      <c r="L23" s="198">
        <v>2.09</v>
      </c>
      <c r="M23" s="198">
        <v>0</v>
      </c>
      <c r="N23" s="198">
        <v>0.48</v>
      </c>
      <c r="O23" s="198">
        <v>1.62</v>
      </c>
      <c r="P23" s="198">
        <v>1.65</v>
      </c>
      <c r="Q23" s="198">
        <v>0.1</v>
      </c>
      <c r="R23" s="198">
        <v>0.21</v>
      </c>
      <c r="S23" s="198">
        <v>0.16</v>
      </c>
      <c r="T23" s="198">
        <v>0</v>
      </c>
      <c r="U23" s="198">
        <v>7.76</v>
      </c>
      <c r="V23" s="198">
        <v>0.17</v>
      </c>
      <c r="W23" s="198">
        <v>0.36</v>
      </c>
      <c r="X23" s="198">
        <v>0.8</v>
      </c>
      <c r="Y23" s="198">
        <v>0</v>
      </c>
      <c r="Z23" s="198">
        <v>1.96</v>
      </c>
      <c r="AA23" s="198">
        <v>0.62</v>
      </c>
      <c r="AB23" s="198">
        <v>0</v>
      </c>
      <c r="AC23" s="198">
        <v>0.97</v>
      </c>
      <c r="AD23" s="198">
        <v>6.82</v>
      </c>
      <c r="AE23" s="198">
        <v>0</v>
      </c>
      <c r="AF23" s="198">
        <v>0</v>
      </c>
      <c r="AG23" s="198">
        <v>17.45</v>
      </c>
      <c r="AH23" s="198">
        <v>0</v>
      </c>
      <c r="AI23" s="198">
        <v>8.84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170.5</v>
      </c>
      <c r="AP23" s="198">
        <v>0</v>
      </c>
      <c r="AQ23" s="198">
        <v>0</v>
      </c>
      <c r="AR23" s="198">
        <v>0</v>
      </c>
      <c r="AS23" s="198">
        <v>1.1000000000000001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8.5299999999999994</v>
      </c>
      <c r="E24" s="198">
        <v>0</v>
      </c>
      <c r="F24" s="198">
        <v>0</v>
      </c>
      <c r="G24" s="198">
        <v>15.31</v>
      </c>
      <c r="H24" s="198">
        <v>0</v>
      </c>
      <c r="I24" s="198">
        <v>0</v>
      </c>
      <c r="J24" s="198">
        <v>20.6</v>
      </c>
      <c r="K24" s="198">
        <v>5.27</v>
      </c>
      <c r="L24" s="198">
        <v>2.09</v>
      </c>
      <c r="M24" s="198">
        <v>0</v>
      </c>
      <c r="N24" s="198">
        <v>0.48</v>
      </c>
      <c r="O24" s="198">
        <v>1.62</v>
      </c>
      <c r="P24" s="198">
        <v>1.65</v>
      </c>
      <c r="Q24" s="198">
        <v>0.1</v>
      </c>
      <c r="R24" s="198">
        <v>0.21</v>
      </c>
      <c r="S24" s="198">
        <v>0.16</v>
      </c>
      <c r="T24" s="198">
        <v>0</v>
      </c>
      <c r="U24" s="198">
        <v>7.76</v>
      </c>
      <c r="V24" s="198">
        <v>0.17</v>
      </c>
      <c r="W24" s="198">
        <v>0.36</v>
      </c>
      <c r="X24" s="198">
        <v>0.8</v>
      </c>
      <c r="Y24" s="198">
        <v>0</v>
      </c>
      <c r="Z24" s="198">
        <v>1.96</v>
      </c>
      <c r="AA24" s="198">
        <v>0.62</v>
      </c>
      <c r="AB24" s="198">
        <v>0</v>
      </c>
      <c r="AC24" s="198">
        <v>0.97</v>
      </c>
      <c r="AD24" s="198">
        <v>6.82</v>
      </c>
      <c r="AE24" s="198">
        <v>0</v>
      </c>
      <c r="AF24" s="198">
        <v>0</v>
      </c>
      <c r="AG24" s="198">
        <v>17.45</v>
      </c>
      <c r="AH24" s="198">
        <v>0</v>
      </c>
      <c r="AI24" s="198">
        <v>8.84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170.5</v>
      </c>
      <c r="AP24" s="198">
        <v>0</v>
      </c>
      <c r="AQ24" s="198">
        <v>0</v>
      </c>
      <c r="AR24" s="198">
        <v>0</v>
      </c>
      <c r="AS24" s="198">
        <v>1.1000000000000001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8.5299999999999994</v>
      </c>
      <c r="E25" s="198">
        <v>0</v>
      </c>
      <c r="F25" s="198">
        <v>0</v>
      </c>
      <c r="G25" s="198">
        <v>15.31</v>
      </c>
      <c r="H25" s="198">
        <v>0</v>
      </c>
      <c r="I25" s="198">
        <v>0</v>
      </c>
      <c r="J25" s="198">
        <v>20.6</v>
      </c>
      <c r="K25" s="198">
        <v>5.27</v>
      </c>
      <c r="L25" s="198">
        <v>2.09</v>
      </c>
      <c r="M25" s="198">
        <v>0</v>
      </c>
      <c r="N25" s="198">
        <v>0.48</v>
      </c>
      <c r="O25" s="198">
        <v>1.62</v>
      </c>
      <c r="P25" s="198">
        <v>1.65</v>
      </c>
      <c r="Q25" s="198">
        <v>0.1</v>
      </c>
      <c r="R25" s="198">
        <v>0.21</v>
      </c>
      <c r="S25" s="198">
        <v>0.16</v>
      </c>
      <c r="T25" s="198">
        <v>0</v>
      </c>
      <c r="U25" s="198">
        <v>7.76</v>
      </c>
      <c r="V25" s="198">
        <v>0.17</v>
      </c>
      <c r="W25" s="198">
        <v>0.36</v>
      </c>
      <c r="X25" s="198">
        <v>0.8</v>
      </c>
      <c r="Y25" s="198">
        <v>0</v>
      </c>
      <c r="Z25" s="198">
        <v>1.96</v>
      </c>
      <c r="AA25" s="198">
        <v>0.62</v>
      </c>
      <c r="AB25" s="198">
        <v>0</v>
      </c>
      <c r="AC25" s="198">
        <v>0.97</v>
      </c>
      <c r="AD25" s="198">
        <v>6.82</v>
      </c>
      <c r="AE25" s="198">
        <v>0</v>
      </c>
      <c r="AF25" s="198">
        <v>0</v>
      </c>
      <c r="AG25" s="198">
        <v>17.45</v>
      </c>
      <c r="AH25" s="198">
        <v>0</v>
      </c>
      <c r="AI25" s="198">
        <v>8.84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170.5</v>
      </c>
      <c r="AP25" s="198">
        <v>0</v>
      </c>
      <c r="AQ25" s="198">
        <v>0</v>
      </c>
      <c r="AR25" s="198">
        <v>0</v>
      </c>
      <c r="AS25" s="198">
        <v>1.1000000000000001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8.5299999999999994</v>
      </c>
      <c r="E26" s="198">
        <v>0</v>
      </c>
      <c r="F26" s="198">
        <v>0</v>
      </c>
      <c r="G26" s="198">
        <v>15.31</v>
      </c>
      <c r="H26" s="198">
        <v>0</v>
      </c>
      <c r="I26" s="198">
        <v>0</v>
      </c>
      <c r="J26" s="198">
        <v>20.6</v>
      </c>
      <c r="K26" s="198">
        <v>5.27</v>
      </c>
      <c r="L26" s="198">
        <v>2.09</v>
      </c>
      <c r="M26" s="198">
        <v>0</v>
      </c>
      <c r="N26" s="198">
        <v>0.48</v>
      </c>
      <c r="O26" s="198">
        <v>1.62</v>
      </c>
      <c r="P26" s="198">
        <v>1.65</v>
      </c>
      <c r="Q26" s="198">
        <v>0.1</v>
      </c>
      <c r="R26" s="198">
        <v>0.21</v>
      </c>
      <c r="S26" s="198">
        <v>0.16</v>
      </c>
      <c r="T26" s="198">
        <v>0</v>
      </c>
      <c r="U26" s="198">
        <v>7.76</v>
      </c>
      <c r="V26" s="198">
        <v>0.17</v>
      </c>
      <c r="W26" s="198">
        <v>0.36</v>
      </c>
      <c r="X26" s="198">
        <v>0.8</v>
      </c>
      <c r="Y26" s="198">
        <v>0</v>
      </c>
      <c r="Z26" s="198">
        <v>1.96</v>
      </c>
      <c r="AA26" s="198">
        <v>0.62</v>
      </c>
      <c r="AB26" s="198">
        <v>0</v>
      </c>
      <c r="AC26" s="198">
        <v>0.97</v>
      </c>
      <c r="AD26" s="198">
        <v>6.82</v>
      </c>
      <c r="AE26" s="198">
        <v>0</v>
      </c>
      <c r="AF26" s="198">
        <v>0</v>
      </c>
      <c r="AG26" s="198">
        <v>17.45</v>
      </c>
      <c r="AH26" s="198">
        <v>0</v>
      </c>
      <c r="AI26" s="198">
        <v>8.84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170.5</v>
      </c>
      <c r="AP26" s="198">
        <v>0</v>
      </c>
      <c r="AQ26" s="198">
        <v>0</v>
      </c>
      <c r="AR26" s="198">
        <v>0</v>
      </c>
      <c r="AS26" s="198">
        <v>1.1000000000000001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8.5299999999999994</v>
      </c>
      <c r="E27" s="198">
        <v>0</v>
      </c>
      <c r="F27" s="198">
        <v>0</v>
      </c>
      <c r="G27" s="198">
        <v>15.31</v>
      </c>
      <c r="H27" s="198">
        <v>0</v>
      </c>
      <c r="I27" s="198">
        <v>0</v>
      </c>
      <c r="J27" s="198">
        <v>20.6</v>
      </c>
      <c r="K27" s="198">
        <v>5.27</v>
      </c>
      <c r="L27" s="198">
        <v>2.09</v>
      </c>
      <c r="M27" s="198">
        <v>0</v>
      </c>
      <c r="N27" s="198">
        <v>0.48</v>
      </c>
      <c r="O27" s="198">
        <v>1.62</v>
      </c>
      <c r="P27" s="198">
        <v>1.65</v>
      </c>
      <c r="Q27" s="198">
        <v>0</v>
      </c>
      <c r="R27" s="198">
        <v>0.21</v>
      </c>
      <c r="S27" s="198">
        <v>0</v>
      </c>
      <c r="T27" s="198">
        <v>0</v>
      </c>
      <c r="U27" s="198">
        <v>7.76</v>
      </c>
      <c r="V27" s="198">
        <v>0.17</v>
      </c>
      <c r="W27" s="198">
        <v>0.36</v>
      </c>
      <c r="X27" s="198">
        <v>0.8</v>
      </c>
      <c r="Y27" s="198">
        <v>0</v>
      </c>
      <c r="Z27" s="198">
        <v>1.96</v>
      </c>
      <c r="AA27" s="198">
        <v>0.62</v>
      </c>
      <c r="AB27" s="198">
        <v>0</v>
      </c>
      <c r="AC27" s="198">
        <v>0.97</v>
      </c>
      <c r="AD27" s="198">
        <v>6.82</v>
      </c>
      <c r="AE27" s="198">
        <v>0</v>
      </c>
      <c r="AF27" s="198">
        <v>0</v>
      </c>
      <c r="AG27" s="198">
        <v>17.45</v>
      </c>
      <c r="AH27" s="198">
        <v>0</v>
      </c>
      <c r="AI27" s="198">
        <v>8.84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170.5</v>
      </c>
      <c r="AP27" s="198">
        <v>0</v>
      </c>
      <c r="AQ27" s="198">
        <v>0</v>
      </c>
      <c r="AR27" s="198">
        <v>0</v>
      </c>
      <c r="AS27" s="198">
        <v>1.1000000000000001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8.5299999999999994</v>
      </c>
      <c r="E28" s="198">
        <v>0</v>
      </c>
      <c r="F28" s="198">
        <v>0</v>
      </c>
      <c r="G28" s="198">
        <v>15.31</v>
      </c>
      <c r="H28" s="198">
        <v>0</v>
      </c>
      <c r="I28" s="198">
        <v>0</v>
      </c>
      <c r="J28" s="198">
        <v>20.6</v>
      </c>
      <c r="K28" s="198">
        <v>5.27</v>
      </c>
      <c r="L28" s="198">
        <v>2.09</v>
      </c>
      <c r="M28" s="198">
        <v>0</v>
      </c>
      <c r="N28" s="198">
        <v>0.48</v>
      </c>
      <c r="O28" s="198">
        <v>1.62</v>
      </c>
      <c r="P28" s="198">
        <v>1.65</v>
      </c>
      <c r="Q28" s="198">
        <v>0</v>
      </c>
      <c r="R28" s="198">
        <v>0.21</v>
      </c>
      <c r="S28" s="198">
        <v>0</v>
      </c>
      <c r="T28" s="198">
        <v>0</v>
      </c>
      <c r="U28" s="198">
        <v>7.76</v>
      </c>
      <c r="V28" s="198">
        <v>0.17</v>
      </c>
      <c r="W28" s="198">
        <v>0.36</v>
      </c>
      <c r="X28" s="198">
        <v>0.8</v>
      </c>
      <c r="Y28" s="198">
        <v>0</v>
      </c>
      <c r="Z28" s="198">
        <v>1.96</v>
      </c>
      <c r="AA28" s="198">
        <v>0.62</v>
      </c>
      <c r="AB28" s="198">
        <v>0</v>
      </c>
      <c r="AC28" s="198">
        <v>0.97</v>
      </c>
      <c r="AD28" s="198">
        <v>6.82</v>
      </c>
      <c r="AE28" s="198">
        <v>0</v>
      </c>
      <c r="AF28" s="198">
        <v>0</v>
      </c>
      <c r="AG28" s="198">
        <v>17.77</v>
      </c>
      <c r="AH28" s="198">
        <v>0</v>
      </c>
      <c r="AI28" s="198">
        <v>8.84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170.5</v>
      </c>
      <c r="AP28" s="198">
        <v>0</v>
      </c>
      <c r="AQ28" s="198">
        <v>0</v>
      </c>
      <c r="AR28" s="198">
        <v>0</v>
      </c>
      <c r="AS28" s="198">
        <v>1.1000000000000001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8.5299999999999994</v>
      </c>
      <c r="E29" s="198">
        <v>0</v>
      </c>
      <c r="F29" s="198">
        <v>0</v>
      </c>
      <c r="G29" s="198">
        <v>15.31</v>
      </c>
      <c r="H29" s="198">
        <v>0</v>
      </c>
      <c r="I29" s="198">
        <v>0</v>
      </c>
      <c r="J29" s="198">
        <v>20.6</v>
      </c>
      <c r="K29" s="198">
        <v>5.27</v>
      </c>
      <c r="L29" s="198">
        <v>2.09</v>
      </c>
      <c r="M29" s="198">
        <v>0</v>
      </c>
      <c r="N29" s="198">
        <v>0.48</v>
      </c>
      <c r="O29" s="198">
        <v>1.62</v>
      </c>
      <c r="P29" s="198">
        <v>1.65</v>
      </c>
      <c r="Q29" s="198">
        <v>0</v>
      </c>
      <c r="R29" s="198">
        <v>0.21</v>
      </c>
      <c r="S29" s="198">
        <v>0</v>
      </c>
      <c r="T29" s="198">
        <v>0</v>
      </c>
      <c r="U29" s="198">
        <v>7.76</v>
      </c>
      <c r="V29" s="198">
        <v>0.17</v>
      </c>
      <c r="W29" s="198">
        <v>0.36</v>
      </c>
      <c r="X29" s="198">
        <v>0.8</v>
      </c>
      <c r="Y29" s="198">
        <v>0</v>
      </c>
      <c r="Z29" s="198">
        <v>1.96</v>
      </c>
      <c r="AA29" s="198">
        <v>0.62</v>
      </c>
      <c r="AB29" s="198">
        <v>0</v>
      </c>
      <c r="AC29" s="198">
        <v>0.97</v>
      </c>
      <c r="AD29" s="198">
        <v>6.82</v>
      </c>
      <c r="AE29" s="198">
        <v>0</v>
      </c>
      <c r="AF29" s="198">
        <v>0</v>
      </c>
      <c r="AG29" s="198">
        <v>17.77</v>
      </c>
      <c r="AH29" s="198">
        <v>0</v>
      </c>
      <c r="AI29" s="198">
        <v>8.84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170.5</v>
      </c>
      <c r="AP29" s="198">
        <v>0</v>
      </c>
      <c r="AQ29" s="198">
        <v>0</v>
      </c>
      <c r="AR29" s="198">
        <v>0</v>
      </c>
      <c r="AS29" s="198">
        <v>1.1000000000000001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8.5299999999999994</v>
      </c>
      <c r="E30" s="198">
        <v>0</v>
      </c>
      <c r="F30" s="198">
        <v>0</v>
      </c>
      <c r="G30" s="198">
        <v>15.31</v>
      </c>
      <c r="H30" s="198">
        <v>0</v>
      </c>
      <c r="I30" s="198">
        <v>0</v>
      </c>
      <c r="J30" s="198">
        <v>20.6</v>
      </c>
      <c r="K30" s="198">
        <v>5.27</v>
      </c>
      <c r="L30" s="198">
        <v>2.09</v>
      </c>
      <c r="M30" s="198">
        <v>0</v>
      </c>
      <c r="N30" s="198">
        <v>0.48</v>
      </c>
      <c r="O30" s="198">
        <v>1.62</v>
      </c>
      <c r="P30" s="198">
        <v>1.65</v>
      </c>
      <c r="Q30" s="198">
        <v>0</v>
      </c>
      <c r="R30" s="198">
        <v>0.21</v>
      </c>
      <c r="S30" s="198">
        <v>0</v>
      </c>
      <c r="T30" s="198">
        <v>0</v>
      </c>
      <c r="U30" s="198">
        <v>7.76</v>
      </c>
      <c r="V30" s="198">
        <v>0.17</v>
      </c>
      <c r="W30" s="198">
        <v>0.36</v>
      </c>
      <c r="X30" s="198">
        <v>0.8</v>
      </c>
      <c r="Y30" s="198">
        <v>0</v>
      </c>
      <c r="Z30" s="198">
        <v>1.96</v>
      </c>
      <c r="AA30" s="198">
        <v>0.62</v>
      </c>
      <c r="AB30" s="198">
        <v>0</v>
      </c>
      <c r="AC30" s="198">
        <v>0.97</v>
      </c>
      <c r="AD30" s="198">
        <v>6.82</v>
      </c>
      <c r="AE30" s="198">
        <v>0</v>
      </c>
      <c r="AF30" s="198">
        <v>0</v>
      </c>
      <c r="AG30" s="198">
        <v>17.77</v>
      </c>
      <c r="AH30" s="198">
        <v>0</v>
      </c>
      <c r="AI30" s="198">
        <v>8.84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170.5</v>
      </c>
      <c r="AP30" s="198">
        <v>0</v>
      </c>
      <c r="AQ30" s="198">
        <v>0</v>
      </c>
      <c r="AR30" s="198">
        <v>0</v>
      </c>
      <c r="AS30" s="198">
        <v>1.1000000000000001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8.5299999999999994</v>
      </c>
      <c r="E31" s="198">
        <v>0</v>
      </c>
      <c r="F31" s="198">
        <v>0</v>
      </c>
      <c r="G31" s="198">
        <v>15.31</v>
      </c>
      <c r="H31" s="198">
        <v>0</v>
      </c>
      <c r="I31" s="198">
        <v>0</v>
      </c>
      <c r="J31" s="198">
        <v>20.6</v>
      </c>
      <c r="K31" s="198">
        <v>0</v>
      </c>
      <c r="L31" s="198">
        <v>2.09</v>
      </c>
      <c r="M31" s="198">
        <v>0</v>
      </c>
      <c r="N31" s="198">
        <v>0.48</v>
      </c>
      <c r="O31" s="198">
        <v>1.62</v>
      </c>
      <c r="P31" s="198">
        <v>1.65</v>
      </c>
      <c r="Q31" s="198">
        <v>0</v>
      </c>
      <c r="R31" s="198">
        <v>0.21</v>
      </c>
      <c r="S31" s="198">
        <v>0</v>
      </c>
      <c r="T31" s="198">
        <v>0</v>
      </c>
      <c r="U31" s="198">
        <v>7.76</v>
      </c>
      <c r="V31" s="198">
        <v>0.17</v>
      </c>
      <c r="W31" s="198">
        <v>0.36</v>
      </c>
      <c r="X31" s="198">
        <v>0.8</v>
      </c>
      <c r="Y31" s="198">
        <v>0</v>
      </c>
      <c r="Z31" s="198">
        <v>1.96</v>
      </c>
      <c r="AA31" s="198">
        <v>0.62</v>
      </c>
      <c r="AB31" s="198">
        <v>0</v>
      </c>
      <c r="AC31" s="198">
        <v>0.97</v>
      </c>
      <c r="AD31" s="198">
        <v>6.82</v>
      </c>
      <c r="AE31" s="198">
        <v>0</v>
      </c>
      <c r="AF31" s="198">
        <v>0</v>
      </c>
      <c r="AG31" s="198">
        <v>17.77</v>
      </c>
      <c r="AH31" s="198">
        <v>0</v>
      </c>
      <c r="AI31" s="198">
        <v>8.84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170.5</v>
      </c>
      <c r="AP31" s="198">
        <v>0</v>
      </c>
      <c r="AQ31" s="198">
        <v>0</v>
      </c>
      <c r="AR31" s="198">
        <v>0</v>
      </c>
      <c r="AS31" s="198">
        <v>1.1000000000000001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8.5299999999999994</v>
      </c>
      <c r="E32" s="198">
        <v>0</v>
      </c>
      <c r="F32" s="198">
        <v>0</v>
      </c>
      <c r="G32" s="198">
        <v>15.31</v>
      </c>
      <c r="H32" s="198">
        <v>0</v>
      </c>
      <c r="I32" s="198">
        <v>0</v>
      </c>
      <c r="J32" s="198">
        <v>20.6</v>
      </c>
      <c r="K32" s="198">
        <v>5.27</v>
      </c>
      <c r="L32" s="198">
        <v>2.09</v>
      </c>
      <c r="M32" s="198">
        <v>0</v>
      </c>
      <c r="N32" s="198">
        <v>0.48</v>
      </c>
      <c r="O32" s="198">
        <v>1.62</v>
      </c>
      <c r="P32" s="198">
        <v>1.65</v>
      </c>
      <c r="Q32" s="198">
        <v>0</v>
      </c>
      <c r="R32" s="198">
        <v>0.21</v>
      </c>
      <c r="S32" s="198">
        <v>0</v>
      </c>
      <c r="T32" s="198">
        <v>0</v>
      </c>
      <c r="U32" s="198">
        <v>7.76</v>
      </c>
      <c r="V32" s="198">
        <v>0.17</v>
      </c>
      <c r="W32" s="198">
        <v>0.36</v>
      </c>
      <c r="X32" s="198">
        <v>0.8</v>
      </c>
      <c r="Y32" s="198">
        <v>0</v>
      </c>
      <c r="Z32" s="198">
        <v>1.96</v>
      </c>
      <c r="AA32" s="198">
        <v>0.62</v>
      </c>
      <c r="AB32" s="198">
        <v>0</v>
      </c>
      <c r="AC32" s="198">
        <v>0.97</v>
      </c>
      <c r="AD32" s="198">
        <v>6.82</v>
      </c>
      <c r="AE32" s="198">
        <v>0</v>
      </c>
      <c r="AF32" s="198">
        <v>0</v>
      </c>
      <c r="AG32" s="198">
        <v>17.77</v>
      </c>
      <c r="AH32" s="198">
        <v>0</v>
      </c>
      <c r="AI32" s="198">
        <v>8.84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170.5</v>
      </c>
      <c r="AP32" s="198">
        <v>0</v>
      </c>
      <c r="AQ32" s="198">
        <v>0</v>
      </c>
      <c r="AR32" s="198">
        <v>0</v>
      </c>
      <c r="AS32" s="198">
        <v>1.1000000000000001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8.5299999999999994</v>
      </c>
      <c r="E33" s="198">
        <v>0</v>
      </c>
      <c r="F33" s="198">
        <v>0</v>
      </c>
      <c r="G33" s="198">
        <v>15.31</v>
      </c>
      <c r="H33" s="198">
        <v>0</v>
      </c>
      <c r="I33" s="198">
        <v>0</v>
      </c>
      <c r="J33" s="198">
        <v>20.6</v>
      </c>
      <c r="K33" s="198">
        <v>5.27</v>
      </c>
      <c r="L33" s="198">
        <v>2.09</v>
      </c>
      <c r="M33" s="198">
        <v>0</v>
      </c>
      <c r="N33" s="198">
        <v>0.48</v>
      </c>
      <c r="O33" s="198">
        <v>1.62</v>
      </c>
      <c r="P33" s="198">
        <v>1.65</v>
      </c>
      <c r="Q33" s="198">
        <v>0</v>
      </c>
      <c r="R33" s="198">
        <v>0.21</v>
      </c>
      <c r="S33" s="198">
        <v>0</v>
      </c>
      <c r="T33" s="198">
        <v>0</v>
      </c>
      <c r="U33" s="198">
        <v>7.76</v>
      </c>
      <c r="V33" s="198">
        <v>0.17</v>
      </c>
      <c r="W33" s="198">
        <v>0.36</v>
      </c>
      <c r="X33" s="198">
        <v>0.8</v>
      </c>
      <c r="Y33" s="198">
        <v>0</v>
      </c>
      <c r="Z33" s="198">
        <v>1.96</v>
      </c>
      <c r="AA33" s="198">
        <v>0.62</v>
      </c>
      <c r="AB33" s="198">
        <v>0</v>
      </c>
      <c r="AC33" s="198">
        <v>0.97</v>
      </c>
      <c r="AD33" s="198">
        <v>6.82</v>
      </c>
      <c r="AE33" s="198">
        <v>0</v>
      </c>
      <c r="AF33" s="198">
        <v>0</v>
      </c>
      <c r="AG33" s="198">
        <v>17.77</v>
      </c>
      <c r="AH33" s="198">
        <v>0</v>
      </c>
      <c r="AI33" s="198">
        <v>8.84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170.5</v>
      </c>
      <c r="AP33" s="198">
        <v>0</v>
      </c>
      <c r="AQ33" s="198">
        <v>0</v>
      </c>
      <c r="AR33" s="198">
        <v>0</v>
      </c>
      <c r="AS33" s="198">
        <v>1.1000000000000001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8.5299999999999994</v>
      </c>
      <c r="E34" s="198">
        <v>0</v>
      </c>
      <c r="F34" s="198">
        <v>0</v>
      </c>
      <c r="G34" s="198">
        <v>15.31</v>
      </c>
      <c r="H34" s="198">
        <v>0</v>
      </c>
      <c r="I34" s="198">
        <v>0</v>
      </c>
      <c r="J34" s="198">
        <v>20.6</v>
      </c>
      <c r="K34" s="198">
        <v>5.27</v>
      </c>
      <c r="L34" s="198">
        <v>2.09</v>
      </c>
      <c r="M34" s="198">
        <v>0</v>
      </c>
      <c r="N34" s="198">
        <v>0.48</v>
      </c>
      <c r="O34" s="198">
        <v>1.62</v>
      </c>
      <c r="P34" s="198">
        <v>1.65</v>
      </c>
      <c r="Q34" s="198">
        <v>0</v>
      </c>
      <c r="R34" s="198">
        <v>0.21</v>
      </c>
      <c r="S34" s="198">
        <v>0</v>
      </c>
      <c r="T34" s="198">
        <v>0</v>
      </c>
      <c r="U34" s="198">
        <v>7.76</v>
      </c>
      <c r="V34" s="198">
        <v>0.17</v>
      </c>
      <c r="W34" s="198">
        <v>0.36</v>
      </c>
      <c r="X34" s="198">
        <v>0.8</v>
      </c>
      <c r="Y34" s="198">
        <v>0</v>
      </c>
      <c r="Z34" s="198">
        <v>1.96</v>
      </c>
      <c r="AA34" s="198">
        <v>0.62</v>
      </c>
      <c r="AB34" s="198">
        <v>0</v>
      </c>
      <c r="AC34" s="198">
        <v>0.97</v>
      </c>
      <c r="AD34" s="198">
        <v>6.82</v>
      </c>
      <c r="AE34" s="198">
        <v>0</v>
      </c>
      <c r="AF34" s="198">
        <v>0</v>
      </c>
      <c r="AG34" s="198">
        <v>17.77</v>
      </c>
      <c r="AH34" s="198">
        <v>0</v>
      </c>
      <c r="AI34" s="198">
        <v>8.84</v>
      </c>
      <c r="AJ34" s="198">
        <v>0</v>
      </c>
      <c r="AK34" s="198">
        <v>9.6</v>
      </c>
      <c r="AL34" s="198">
        <v>0</v>
      </c>
      <c r="AM34" s="198">
        <v>0</v>
      </c>
      <c r="AN34" s="198">
        <v>0</v>
      </c>
      <c r="AO34" s="198">
        <v>170.5</v>
      </c>
      <c r="AP34" s="198">
        <v>0</v>
      </c>
      <c r="AQ34" s="198">
        <v>0</v>
      </c>
      <c r="AR34" s="198">
        <v>0</v>
      </c>
      <c r="AS34" s="198">
        <v>1.1000000000000001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8.5299999999999994</v>
      </c>
      <c r="E35" s="198">
        <v>0</v>
      </c>
      <c r="F35" s="198">
        <v>0</v>
      </c>
      <c r="G35" s="198">
        <v>15.31</v>
      </c>
      <c r="H35" s="198">
        <v>0</v>
      </c>
      <c r="I35" s="198">
        <v>0</v>
      </c>
      <c r="J35" s="198">
        <v>20.6</v>
      </c>
      <c r="K35" s="198">
        <v>0</v>
      </c>
      <c r="L35" s="198">
        <v>0</v>
      </c>
      <c r="M35" s="198">
        <v>0</v>
      </c>
      <c r="N35" s="198">
        <v>0.48</v>
      </c>
      <c r="O35" s="198">
        <v>1.62</v>
      </c>
      <c r="P35" s="198">
        <v>1.65</v>
      </c>
      <c r="Q35" s="198">
        <v>1.25</v>
      </c>
      <c r="R35" s="198">
        <v>0.21</v>
      </c>
      <c r="S35" s="198">
        <v>2.0099999999999998</v>
      </c>
      <c r="T35" s="198">
        <v>0</v>
      </c>
      <c r="U35" s="198">
        <v>7.76</v>
      </c>
      <c r="V35" s="198">
        <v>0.17</v>
      </c>
      <c r="W35" s="198">
        <v>0.36</v>
      </c>
      <c r="X35" s="198">
        <v>0.8</v>
      </c>
      <c r="Y35" s="198">
        <v>0</v>
      </c>
      <c r="Z35" s="198">
        <v>1.96</v>
      </c>
      <c r="AA35" s="198">
        <v>0.62</v>
      </c>
      <c r="AB35" s="198">
        <v>0</v>
      </c>
      <c r="AC35" s="198">
        <v>0.97</v>
      </c>
      <c r="AD35" s="198">
        <v>6.82</v>
      </c>
      <c r="AE35" s="198">
        <v>0</v>
      </c>
      <c r="AF35" s="198">
        <v>0</v>
      </c>
      <c r="AG35" s="198">
        <v>17.77</v>
      </c>
      <c r="AH35" s="198">
        <v>0</v>
      </c>
      <c r="AI35" s="198">
        <v>8.84</v>
      </c>
      <c r="AJ35" s="198">
        <v>0</v>
      </c>
      <c r="AK35" s="198">
        <v>9.6</v>
      </c>
      <c r="AL35" s="198">
        <v>0</v>
      </c>
      <c r="AM35" s="198">
        <v>0</v>
      </c>
      <c r="AN35" s="198">
        <v>0</v>
      </c>
      <c r="AO35" s="198">
        <v>170.5</v>
      </c>
      <c r="AP35" s="198">
        <v>0</v>
      </c>
      <c r="AQ35" s="198">
        <v>0</v>
      </c>
      <c r="AR35" s="198">
        <v>0</v>
      </c>
      <c r="AS35" s="198">
        <v>1.1000000000000001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8.5299999999999994</v>
      </c>
      <c r="E36" s="198">
        <v>0</v>
      </c>
      <c r="F36" s="198">
        <v>0</v>
      </c>
      <c r="G36" s="198">
        <v>15.31</v>
      </c>
      <c r="H36" s="198">
        <v>0</v>
      </c>
      <c r="I36" s="198">
        <v>0</v>
      </c>
      <c r="J36" s="198">
        <v>20.04</v>
      </c>
      <c r="K36" s="198">
        <v>5.27</v>
      </c>
      <c r="L36" s="198">
        <v>18.399999999999999</v>
      </c>
      <c r="M36" s="198">
        <v>0</v>
      </c>
      <c r="N36" s="198">
        <v>0.48</v>
      </c>
      <c r="O36" s="198">
        <v>1.62</v>
      </c>
      <c r="P36" s="198">
        <v>1.65</v>
      </c>
      <c r="Q36" s="198">
        <v>1.25</v>
      </c>
      <c r="R36" s="198">
        <v>0.21</v>
      </c>
      <c r="S36" s="198">
        <v>2.0099999999999998</v>
      </c>
      <c r="T36" s="198">
        <v>0</v>
      </c>
      <c r="U36" s="198">
        <v>7.76</v>
      </c>
      <c r="V36" s="198">
        <v>0.17</v>
      </c>
      <c r="W36" s="198">
        <v>0.36</v>
      </c>
      <c r="X36" s="198">
        <v>0.8</v>
      </c>
      <c r="Y36" s="198">
        <v>0</v>
      </c>
      <c r="Z36" s="198">
        <v>1.96</v>
      </c>
      <c r="AA36" s="198">
        <v>0.62</v>
      </c>
      <c r="AB36" s="198">
        <v>0</v>
      </c>
      <c r="AC36" s="198">
        <v>0.97</v>
      </c>
      <c r="AD36" s="198">
        <v>6.82</v>
      </c>
      <c r="AE36" s="198">
        <v>0</v>
      </c>
      <c r="AF36" s="198">
        <v>0</v>
      </c>
      <c r="AG36" s="198">
        <v>17.77</v>
      </c>
      <c r="AH36" s="198">
        <v>0</v>
      </c>
      <c r="AI36" s="198">
        <v>8.84</v>
      </c>
      <c r="AJ36" s="198">
        <v>0</v>
      </c>
      <c r="AK36" s="198">
        <v>9.6</v>
      </c>
      <c r="AL36" s="198">
        <v>0</v>
      </c>
      <c r="AM36" s="198">
        <v>0</v>
      </c>
      <c r="AN36" s="198">
        <v>0</v>
      </c>
      <c r="AO36" s="198">
        <v>170.5</v>
      </c>
      <c r="AP36" s="198">
        <v>0</v>
      </c>
      <c r="AQ36" s="198">
        <v>0</v>
      </c>
      <c r="AR36" s="198">
        <v>0</v>
      </c>
      <c r="AS36" s="198">
        <v>1.1000000000000001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8.5299999999999994</v>
      </c>
      <c r="E37" s="198">
        <v>0</v>
      </c>
      <c r="F37" s="198">
        <v>0</v>
      </c>
      <c r="G37" s="198">
        <v>15.31</v>
      </c>
      <c r="H37" s="198">
        <v>0</v>
      </c>
      <c r="I37" s="198">
        <v>0</v>
      </c>
      <c r="J37" s="198">
        <v>20.04</v>
      </c>
      <c r="K37" s="198">
        <v>5.27</v>
      </c>
      <c r="L37" s="198">
        <v>30.18</v>
      </c>
      <c r="M37" s="198">
        <v>0</v>
      </c>
      <c r="N37" s="198">
        <v>0.48</v>
      </c>
      <c r="O37" s="198">
        <v>1.62</v>
      </c>
      <c r="P37" s="198">
        <v>1.65</v>
      </c>
      <c r="Q37" s="198">
        <v>1.25</v>
      </c>
      <c r="R37" s="198">
        <v>0</v>
      </c>
      <c r="S37" s="198">
        <v>2.0099999999999998</v>
      </c>
      <c r="T37" s="198">
        <v>0</v>
      </c>
      <c r="U37" s="198">
        <v>7.56</v>
      </c>
      <c r="V37" s="198">
        <v>0.17</v>
      </c>
      <c r="W37" s="198">
        <v>0.36</v>
      </c>
      <c r="X37" s="198">
        <v>0.8</v>
      </c>
      <c r="Y37" s="198">
        <v>0</v>
      </c>
      <c r="Z37" s="198">
        <v>1.96</v>
      </c>
      <c r="AA37" s="198">
        <v>0.62</v>
      </c>
      <c r="AB37" s="198">
        <v>0</v>
      </c>
      <c r="AC37" s="198">
        <v>0.97</v>
      </c>
      <c r="AD37" s="198">
        <v>6.82</v>
      </c>
      <c r="AE37" s="198">
        <v>0</v>
      </c>
      <c r="AF37" s="198">
        <v>0</v>
      </c>
      <c r="AG37" s="198">
        <v>17.77</v>
      </c>
      <c r="AH37" s="198">
        <v>0</v>
      </c>
      <c r="AI37" s="198">
        <v>8.84</v>
      </c>
      <c r="AJ37" s="198">
        <v>0</v>
      </c>
      <c r="AK37" s="198">
        <v>9.6</v>
      </c>
      <c r="AL37" s="198">
        <v>0</v>
      </c>
      <c r="AM37" s="198">
        <v>0</v>
      </c>
      <c r="AN37" s="198">
        <v>0</v>
      </c>
      <c r="AO37" s="198">
        <v>170.5</v>
      </c>
      <c r="AP37" s="198">
        <v>0</v>
      </c>
      <c r="AQ37" s="198">
        <v>0</v>
      </c>
      <c r="AR37" s="198">
        <v>0</v>
      </c>
      <c r="AS37" s="198">
        <v>1.1000000000000001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8.5299999999999994</v>
      </c>
      <c r="E38" s="198">
        <v>0</v>
      </c>
      <c r="F38" s="198">
        <v>0</v>
      </c>
      <c r="G38" s="198">
        <v>15.31</v>
      </c>
      <c r="H38" s="198">
        <v>0</v>
      </c>
      <c r="I38" s="198">
        <v>0</v>
      </c>
      <c r="J38" s="198">
        <v>20.04</v>
      </c>
      <c r="K38" s="198">
        <v>5.27</v>
      </c>
      <c r="L38" s="198">
        <v>44.9</v>
      </c>
      <c r="M38" s="198">
        <v>0</v>
      </c>
      <c r="N38" s="198">
        <v>0.48</v>
      </c>
      <c r="O38" s="198">
        <v>1.62</v>
      </c>
      <c r="P38" s="198">
        <v>1.65</v>
      </c>
      <c r="Q38" s="198">
        <v>1.25</v>
      </c>
      <c r="R38" s="198">
        <v>0.2</v>
      </c>
      <c r="S38" s="198">
        <v>2.0099999999999998</v>
      </c>
      <c r="T38" s="198">
        <v>0</v>
      </c>
      <c r="U38" s="198">
        <v>7.56</v>
      </c>
      <c r="V38" s="198">
        <v>0.17</v>
      </c>
      <c r="W38" s="198">
        <v>0.36</v>
      </c>
      <c r="X38" s="198">
        <v>0.8</v>
      </c>
      <c r="Y38" s="198">
        <v>0</v>
      </c>
      <c r="Z38" s="198">
        <v>1.96</v>
      </c>
      <c r="AA38" s="198">
        <v>0.62</v>
      </c>
      <c r="AB38" s="198">
        <v>0</v>
      </c>
      <c r="AC38" s="198">
        <v>0.97</v>
      </c>
      <c r="AD38" s="198">
        <v>6.82</v>
      </c>
      <c r="AE38" s="198">
        <v>0</v>
      </c>
      <c r="AF38" s="198">
        <v>0</v>
      </c>
      <c r="AG38" s="198">
        <v>17.77</v>
      </c>
      <c r="AH38" s="198">
        <v>0</v>
      </c>
      <c r="AI38" s="198">
        <v>8.84</v>
      </c>
      <c r="AJ38" s="198">
        <v>0</v>
      </c>
      <c r="AK38" s="198">
        <v>9.6</v>
      </c>
      <c r="AL38" s="198">
        <v>0</v>
      </c>
      <c r="AM38" s="198">
        <v>0</v>
      </c>
      <c r="AN38" s="198">
        <v>0</v>
      </c>
      <c r="AO38" s="198">
        <v>170.5</v>
      </c>
      <c r="AP38" s="198">
        <v>0</v>
      </c>
      <c r="AQ38" s="198">
        <v>0</v>
      </c>
      <c r="AR38" s="198">
        <v>0</v>
      </c>
      <c r="AS38" s="198">
        <v>1.1000000000000001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8.5299999999999994</v>
      </c>
      <c r="E39" s="198">
        <v>0</v>
      </c>
      <c r="F39" s="198">
        <v>0</v>
      </c>
      <c r="G39" s="198">
        <v>15.31</v>
      </c>
      <c r="H39" s="198">
        <v>0</v>
      </c>
      <c r="I39" s="198">
        <v>0</v>
      </c>
      <c r="J39" s="198">
        <v>20.04</v>
      </c>
      <c r="K39" s="198">
        <v>76.03</v>
      </c>
      <c r="L39" s="198">
        <v>44.9</v>
      </c>
      <c r="M39" s="198">
        <v>0</v>
      </c>
      <c r="N39" s="198">
        <v>0.48</v>
      </c>
      <c r="O39" s="198">
        <v>1.62</v>
      </c>
      <c r="P39" s="198">
        <v>1.65</v>
      </c>
      <c r="Q39" s="198">
        <v>1.25</v>
      </c>
      <c r="R39" s="198">
        <v>3.5</v>
      </c>
      <c r="S39" s="198">
        <v>2.0099999999999998</v>
      </c>
      <c r="T39" s="198">
        <v>0</v>
      </c>
      <c r="U39" s="198">
        <v>7.56</v>
      </c>
      <c r="V39" s="198">
        <v>5.27</v>
      </c>
      <c r="W39" s="198">
        <v>0.81</v>
      </c>
      <c r="X39" s="198">
        <v>0.8</v>
      </c>
      <c r="Y39" s="198">
        <v>0</v>
      </c>
      <c r="Z39" s="198">
        <v>1.0900000000000001</v>
      </c>
      <c r="AA39" s="198">
        <v>0.36</v>
      </c>
      <c r="AB39" s="198">
        <v>0</v>
      </c>
      <c r="AC39" s="198">
        <v>1.55</v>
      </c>
      <c r="AD39" s="198">
        <v>6.82</v>
      </c>
      <c r="AE39" s="198">
        <v>0</v>
      </c>
      <c r="AF39" s="198">
        <v>0</v>
      </c>
      <c r="AG39" s="198">
        <v>17.77</v>
      </c>
      <c r="AH39" s="198">
        <v>0</v>
      </c>
      <c r="AI39" s="198">
        <v>8.84</v>
      </c>
      <c r="AJ39" s="198">
        <v>0</v>
      </c>
      <c r="AK39" s="198">
        <v>9.6</v>
      </c>
      <c r="AL39" s="198">
        <v>0</v>
      </c>
      <c r="AM39" s="198">
        <v>0</v>
      </c>
      <c r="AN39" s="198">
        <v>0</v>
      </c>
      <c r="AO39" s="198">
        <v>170.5</v>
      </c>
      <c r="AP39" s="198">
        <v>0</v>
      </c>
      <c r="AQ39" s="198">
        <v>0</v>
      </c>
      <c r="AR39" s="198">
        <v>0</v>
      </c>
      <c r="AS39" s="198">
        <v>1.1000000000000001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8.5299999999999994</v>
      </c>
      <c r="E40" s="198">
        <v>0</v>
      </c>
      <c r="F40" s="198">
        <v>0</v>
      </c>
      <c r="G40" s="198">
        <v>15.31</v>
      </c>
      <c r="H40" s="198">
        <v>0</v>
      </c>
      <c r="I40" s="198">
        <v>0</v>
      </c>
      <c r="J40" s="198">
        <v>20.04</v>
      </c>
      <c r="K40" s="198">
        <v>77.05</v>
      </c>
      <c r="L40" s="198">
        <v>44.9</v>
      </c>
      <c r="M40" s="198">
        <v>0</v>
      </c>
      <c r="N40" s="198">
        <v>0.48</v>
      </c>
      <c r="O40" s="198">
        <v>1.62</v>
      </c>
      <c r="P40" s="198">
        <v>1.65</v>
      </c>
      <c r="Q40" s="198">
        <v>1.25</v>
      </c>
      <c r="R40" s="198">
        <v>3.5</v>
      </c>
      <c r="S40" s="198">
        <v>2.0099999999999998</v>
      </c>
      <c r="T40" s="198">
        <v>0</v>
      </c>
      <c r="U40" s="198">
        <v>7.56</v>
      </c>
      <c r="V40" s="198">
        <v>5.27</v>
      </c>
      <c r="W40" s="198">
        <v>0.81</v>
      </c>
      <c r="X40" s="198">
        <v>0.8</v>
      </c>
      <c r="Y40" s="198">
        <v>0</v>
      </c>
      <c r="Z40" s="198">
        <v>1.0900000000000001</v>
      </c>
      <c r="AA40" s="198">
        <v>0.36</v>
      </c>
      <c r="AB40" s="198">
        <v>0</v>
      </c>
      <c r="AC40" s="198">
        <v>1.55</v>
      </c>
      <c r="AD40" s="198">
        <v>6.82</v>
      </c>
      <c r="AE40" s="198">
        <v>0</v>
      </c>
      <c r="AF40" s="198">
        <v>0</v>
      </c>
      <c r="AG40" s="198">
        <v>17.77</v>
      </c>
      <c r="AH40" s="198">
        <v>0</v>
      </c>
      <c r="AI40" s="198">
        <v>8.84</v>
      </c>
      <c r="AJ40" s="198">
        <v>0</v>
      </c>
      <c r="AK40" s="198">
        <v>9.6</v>
      </c>
      <c r="AL40" s="198">
        <v>0</v>
      </c>
      <c r="AM40" s="198">
        <v>0</v>
      </c>
      <c r="AN40" s="198">
        <v>0</v>
      </c>
      <c r="AO40" s="198">
        <v>170.5</v>
      </c>
      <c r="AP40" s="198">
        <v>0</v>
      </c>
      <c r="AQ40" s="198">
        <v>0</v>
      </c>
      <c r="AR40" s="198">
        <v>0</v>
      </c>
      <c r="AS40" s="198">
        <v>1.1000000000000001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8.5299999999999994</v>
      </c>
      <c r="E41" s="198">
        <v>0</v>
      </c>
      <c r="F41" s="198">
        <v>0</v>
      </c>
      <c r="G41" s="198">
        <v>15.31</v>
      </c>
      <c r="H41" s="198">
        <v>0</v>
      </c>
      <c r="I41" s="198">
        <v>0</v>
      </c>
      <c r="J41" s="198">
        <v>20.04</v>
      </c>
      <c r="K41" s="198">
        <v>62.53</v>
      </c>
      <c r="L41" s="198">
        <v>44.9</v>
      </c>
      <c r="M41" s="198">
        <v>0</v>
      </c>
      <c r="N41" s="198">
        <v>0.48</v>
      </c>
      <c r="O41" s="198">
        <v>1.62</v>
      </c>
      <c r="P41" s="198">
        <v>1.65</v>
      </c>
      <c r="Q41" s="198">
        <v>1.25</v>
      </c>
      <c r="R41" s="198">
        <v>3.5</v>
      </c>
      <c r="S41" s="198">
        <v>2.0099999999999998</v>
      </c>
      <c r="T41" s="198">
        <v>0</v>
      </c>
      <c r="U41" s="198">
        <v>7.56</v>
      </c>
      <c r="V41" s="198">
        <v>5.27</v>
      </c>
      <c r="W41" s="198">
        <v>0.81</v>
      </c>
      <c r="X41" s="198">
        <v>0.8</v>
      </c>
      <c r="Y41" s="198">
        <v>0</v>
      </c>
      <c r="Z41" s="198">
        <v>1.96</v>
      </c>
      <c r="AA41" s="198">
        <v>0.62</v>
      </c>
      <c r="AB41" s="198">
        <v>0</v>
      </c>
      <c r="AC41" s="198">
        <v>1.55</v>
      </c>
      <c r="AD41" s="198">
        <v>6.82</v>
      </c>
      <c r="AE41" s="198">
        <v>0</v>
      </c>
      <c r="AF41" s="198">
        <v>0</v>
      </c>
      <c r="AG41" s="198">
        <v>17.77</v>
      </c>
      <c r="AH41" s="198">
        <v>0</v>
      </c>
      <c r="AI41" s="198">
        <v>8.84</v>
      </c>
      <c r="AJ41" s="198">
        <v>0</v>
      </c>
      <c r="AK41" s="198">
        <v>9.6</v>
      </c>
      <c r="AL41" s="198">
        <v>0</v>
      </c>
      <c r="AM41" s="198">
        <v>0</v>
      </c>
      <c r="AN41" s="198">
        <v>0</v>
      </c>
      <c r="AO41" s="198">
        <v>170.5</v>
      </c>
      <c r="AP41" s="198">
        <v>0</v>
      </c>
      <c r="AQ41" s="198">
        <v>0</v>
      </c>
      <c r="AR41" s="198">
        <v>0</v>
      </c>
      <c r="AS41" s="198">
        <v>1.1000000000000001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8.5299999999999994</v>
      </c>
      <c r="E42" s="198">
        <v>0</v>
      </c>
      <c r="F42" s="198">
        <v>0</v>
      </c>
      <c r="G42" s="198">
        <v>15.31</v>
      </c>
      <c r="H42" s="198">
        <v>0</v>
      </c>
      <c r="I42" s="198">
        <v>0</v>
      </c>
      <c r="J42" s="198">
        <v>20.04</v>
      </c>
      <c r="K42" s="198">
        <v>77.05</v>
      </c>
      <c r="L42" s="198">
        <v>44.9</v>
      </c>
      <c r="M42" s="198">
        <v>0</v>
      </c>
      <c r="N42" s="198">
        <v>0.48</v>
      </c>
      <c r="O42" s="198">
        <v>1.62</v>
      </c>
      <c r="P42" s="198">
        <v>1.65</v>
      </c>
      <c r="Q42" s="198">
        <v>1.25</v>
      </c>
      <c r="R42" s="198">
        <v>3.5</v>
      </c>
      <c r="S42" s="198">
        <v>2.0099999999999998</v>
      </c>
      <c r="T42" s="198">
        <v>0</v>
      </c>
      <c r="U42" s="198">
        <v>7.56</v>
      </c>
      <c r="V42" s="198">
        <v>5.27</v>
      </c>
      <c r="W42" s="198">
        <v>0.81</v>
      </c>
      <c r="X42" s="198">
        <v>0.8</v>
      </c>
      <c r="Y42" s="198">
        <v>0</v>
      </c>
      <c r="Z42" s="198">
        <v>1.96</v>
      </c>
      <c r="AA42" s="198">
        <v>0.62</v>
      </c>
      <c r="AB42" s="198">
        <v>0</v>
      </c>
      <c r="AC42" s="198">
        <v>1.55</v>
      </c>
      <c r="AD42" s="198">
        <v>6.82</v>
      </c>
      <c r="AE42" s="198">
        <v>0</v>
      </c>
      <c r="AF42" s="198">
        <v>0</v>
      </c>
      <c r="AG42" s="198">
        <v>17.77</v>
      </c>
      <c r="AH42" s="198">
        <v>0</v>
      </c>
      <c r="AI42" s="198">
        <v>8.84</v>
      </c>
      <c r="AJ42" s="198">
        <v>0</v>
      </c>
      <c r="AK42" s="198">
        <v>9.6</v>
      </c>
      <c r="AL42" s="198">
        <v>0</v>
      </c>
      <c r="AM42" s="198">
        <v>0</v>
      </c>
      <c r="AN42" s="198">
        <v>0</v>
      </c>
      <c r="AO42" s="198">
        <v>170.5</v>
      </c>
      <c r="AP42" s="198">
        <v>0</v>
      </c>
      <c r="AQ42" s="198">
        <v>0</v>
      </c>
      <c r="AR42" s="198">
        <v>0</v>
      </c>
      <c r="AS42" s="198">
        <v>1.1000000000000001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8.5299999999999994</v>
      </c>
      <c r="E43" s="198">
        <v>0</v>
      </c>
      <c r="F43" s="198">
        <v>0</v>
      </c>
      <c r="G43" s="198">
        <v>15.31</v>
      </c>
      <c r="H43" s="198">
        <v>0</v>
      </c>
      <c r="I43" s="198">
        <v>0</v>
      </c>
      <c r="J43" s="198">
        <v>20.04</v>
      </c>
      <c r="K43" s="198">
        <v>77.05</v>
      </c>
      <c r="L43" s="198">
        <v>44.9</v>
      </c>
      <c r="M43" s="198">
        <v>0</v>
      </c>
      <c r="N43" s="198">
        <v>0.48</v>
      </c>
      <c r="O43" s="198">
        <v>1.62</v>
      </c>
      <c r="P43" s="198">
        <v>1.65</v>
      </c>
      <c r="Q43" s="198">
        <v>1.25</v>
      </c>
      <c r="R43" s="198">
        <v>3.59</v>
      </c>
      <c r="S43" s="198">
        <v>2.0099999999999998</v>
      </c>
      <c r="T43" s="198">
        <v>0</v>
      </c>
      <c r="U43" s="198">
        <v>7.56</v>
      </c>
      <c r="V43" s="198">
        <v>5.27</v>
      </c>
      <c r="W43" s="198">
        <v>0.81</v>
      </c>
      <c r="X43" s="198">
        <v>0.8</v>
      </c>
      <c r="Y43" s="198">
        <v>0</v>
      </c>
      <c r="Z43" s="198">
        <v>1.96</v>
      </c>
      <c r="AA43" s="198">
        <v>9.8000000000000007</v>
      </c>
      <c r="AB43" s="198">
        <v>0</v>
      </c>
      <c r="AC43" s="198">
        <v>1.55</v>
      </c>
      <c r="AD43" s="198">
        <v>6.82</v>
      </c>
      <c r="AE43" s="198">
        <v>0</v>
      </c>
      <c r="AF43" s="198">
        <v>0</v>
      </c>
      <c r="AG43" s="198">
        <v>17.77</v>
      </c>
      <c r="AH43" s="198">
        <v>0</v>
      </c>
      <c r="AI43" s="198">
        <v>8.84</v>
      </c>
      <c r="AJ43" s="198">
        <v>0</v>
      </c>
      <c r="AK43" s="198">
        <v>9.6</v>
      </c>
      <c r="AL43" s="198">
        <v>0</v>
      </c>
      <c r="AM43" s="198">
        <v>0</v>
      </c>
      <c r="AN43" s="198">
        <v>0</v>
      </c>
      <c r="AO43" s="198">
        <v>166</v>
      </c>
      <c r="AP43" s="198">
        <v>0</v>
      </c>
      <c r="AQ43" s="198">
        <v>0</v>
      </c>
      <c r="AR43" s="198">
        <v>0</v>
      </c>
      <c r="AS43" s="198">
        <v>1.1000000000000001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8.5299999999999994</v>
      </c>
      <c r="E44" s="198">
        <v>0</v>
      </c>
      <c r="F44" s="198">
        <v>0</v>
      </c>
      <c r="G44" s="198">
        <v>15.31</v>
      </c>
      <c r="H44" s="198">
        <v>0</v>
      </c>
      <c r="I44" s="198">
        <v>0</v>
      </c>
      <c r="J44" s="198">
        <v>20.04</v>
      </c>
      <c r="K44" s="198">
        <v>77.05</v>
      </c>
      <c r="L44" s="198">
        <v>44.9</v>
      </c>
      <c r="M44" s="198">
        <v>0</v>
      </c>
      <c r="N44" s="198">
        <v>0.48</v>
      </c>
      <c r="O44" s="198">
        <v>1.62</v>
      </c>
      <c r="P44" s="198">
        <v>1.65</v>
      </c>
      <c r="Q44" s="198">
        <v>1.25</v>
      </c>
      <c r="R44" s="198">
        <v>3.59</v>
      </c>
      <c r="S44" s="198">
        <v>2.0099999999999998</v>
      </c>
      <c r="T44" s="198">
        <v>0</v>
      </c>
      <c r="U44" s="198">
        <v>7.56</v>
      </c>
      <c r="V44" s="198">
        <v>5.27</v>
      </c>
      <c r="W44" s="198">
        <v>0.81</v>
      </c>
      <c r="X44" s="198">
        <v>0.8</v>
      </c>
      <c r="Y44" s="198">
        <v>0</v>
      </c>
      <c r="Z44" s="198">
        <v>1.96</v>
      </c>
      <c r="AA44" s="198">
        <v>9.8000000000000007</v>
      </c>
      <c r="AB44" s="198">
        <v>0</v>
      </c>
      <c r="AC44" s="198">
        <v>1.55</v>
      </c>
      <c r="AD44" s="198">
        <v>6.82</v>
      </c>
      <c r="AE44" s="198">
        <v>0</v>
      </c>
      <c r="AF44" s="198">
        <v>0</v>
      </c>
      <c r="AG44" s="198">
        <v>17.77</v>
      </c>
      <c r="AH44" s="198">
        <v>0</v>
      </c>
      <c r="AI44" s="198">
        <v>8.84</v>
      </c>
      <c r="AJ44" s="198">
        <v>0</v>
      </c>
      <c r="AK44" s="198">
        <v>9.6</v>
      </c>
      <c r="AL44" s="198">
        <v>0</v>
      </c>
      <c r="AM44" s="198">
        <v>0</v>
      </c>
      <c r="AN44" s="198">
        <v>0</v>
      </c>
      <c r="AO44" s="198">
        <v>166</v>
      </c>
      <c r="AP44" s="198">
        <v>0</v>
      </c>
      <c r="AQ44" s="198">
        <v>0</v>
      </c>
      <c r="AR44" s="198">
        <v>0</v>
      </c>
      <c r="AS44" s="198">
        <v>1.1000000000000001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8.5299999999999994</v>
      </c>
      <c r="E45" s="198">
        <v>0</v>
      </c>
      <c r="F45" s="198">
        <v>0</v>
      </c>
      <c r="G45" s="198">
        <v>15.31</v>
      </c>
      <c r="H45" s="198">
        <v>0</v>
      </c>
      <c r="I45" s="198">
        <v>0</v>
      </c>
      <c r="J45" s="198">
        <v>20.04</v>
      </c>
      <c r="K45" s="198">
        <v>77.05</v>
      </c>
      <c r="L45" s="198">
        <v>44.9</v>
      </c>
      <c r="M45" s="198">
        <v>0</v>
      </c>
      <c r="N45" s="198">
        <v>0.48</v>
      </c>
      <c r="O45" s="198">
        <v>1.62</v>
      </c>
      <c r="P45" s="198">
        <v>1.65</v>
      </c>
      <c r="Q45" s="198">
        <v>1.25</v>
      </c>
      <c r="R45" s="198">
        <v>3.59</v>
      </c>
      <c r="S45" s="198">
        <v>2.0099999999999998</v>
      </c>
      <c r="T45" s="198">
        <v>0</v>
      </c>
      <c r="U45" s="198">
        <v>7.56</v>
      </c>
      <c r="V45" s="198">
        <v>5.27</v>
      </c>
      <c r="W45" s="198">
        <v>5.44</v>
      </c>
      <c r="X45" s="198">
        <v>5.62</v>
      </c>
      <c r="Y45" s="198">
        <v>0</v>
      </c>
      <c r="Z45" s="198">
        <v>32.08</v>
      </c>
      <c r="AA45" s="198">
        <v>9.8000000000000007</v>
      </c>
      <c r="AB45" s="198">
        <v>0</v>
      </c>
      <c r="AC45" s="198">
        <v>1.55</v>
      </c>
      <c r="AD45" s="198">
        <v>6.82</v>
      </c>
      <c r="AE45" s="198">
        <v>0</v>
      </c>
      <c r="AF45" s="198">
        <v>0</v>
      </c>
      <c r="AG45" s="198">
        <v>17.77</v>
      </c>
      <c r="AH45" s="198">
        <v>0</v>
      </c>
      <c r="AI45" s="198">
        <v>8.84</v>
      </c>
      <c r="AJ45" s="198">
        <v>0</v>
      </c>
      <c r="AK45" s="198">
        <v>9.6</v>
      </c>
      <c r="AL45" s="198">
        <v>0</v>
      </c>
      <c r="AM45" s="198">
        <v>0</v>
      </c>
      <c r="AN45" s="198">
        <v>0</v>
      </c>
      <c r="AO45" s="198">
        <v>166</v>
      </c>
      <c r="AP45" s="198">
        <v>0</v>
      </c>
      <c r="AQ45" s="198">
        <v>0</v>
      </c>
      <c r="AR45" s="198">
        <v>0</v>
      </c>
      <c r="AS45" s="198">
        <v>1.1000000000000001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8.5299999999999994</v>
      </c>
      <c r="E46" s="198">
        <v>0</v>
      </c>
      <c r="F46" s="198">
        <v>0</v>
      </c>
      <c r="G46" s="198">
        <v>15.31</v>
      </c>
      <c r="H46" s="198">
        <v>0</v>
      </c>
      <c r="I46" s="198">
        <v>0</v>
      </c>
      <c r="J46" s="198">
        <v>20.04</v>
      </c>
      <c r="K46" s="198">
        <v>77.05</v>
      </c>
      <c r="L46" s="198">
        <v>44.9</v>
      </c>
      <c r="M46" s="198">
        <v>0</v>
      </c>
      <c r="N46" s="198">
        <v>0.48</v>
      </c>
      <c r="O46" s="198">
        <v>1.62</v>
      </c>
      <c r="P46" s="198">
        <v>1.65</v>
      </c>
      <c r="Q46" s="198">
        <v>1.25</v>
      </c>
      <c r="R46" s="198">
        <v>3.59</v>
      </c>
      <c r="S46" s="198">
        <v>2.0099999999999998</v>
      </c>
      <c r="T46" s="198">
        <v>0</v>
      </c>
      <c r="U46" s="198">
        <v>7.56</v>
      </c>
      <c r="V46" s="198">
        <v>5.27</v>
      </c>
      <c r="W46" s="198">
        <v>5.44</v>
      </c>
      <c r="X46" s="198">
        <v>5.62</v>
      </c>
      <c r="Y46" s="198">
        <v>0</v>
      </c>
      <c r="Z46" s="198">
        <v>32.08</v>
      </c>
      <c r="AA46" s="198">
        <v>9.8000000000000007</v>
      </c>
      <c r="AB46" s="198">
        <v>0</v>
      </c>
      <c r="AC46" s="198">
        <v>1.55</v>
      </c>
      <c r="AD46" s="198">
        <v>6.82</v>
      </c>
      <c r="AE46" s="198">
        <v>0</v>
      </c>
      <c r="AF46" s="198">
        <v>0</v>
      </c>
      <c r="AG46" s="198">
        <v>17.77</v>
      </c>
      <c r="AH46" s="198">
        <v>0</v>
      </c>
      <c r="AI46" s="198">
        <v>8.84</v>
      </c>
      <c r="AJ46" s="198">
        <v>0</v>
      </c>
      <c r="AK46" s="198">
        <v>9.6</v>
      </c>
      <c r="AL46" s="198">
        <v>0</v>
      </c>
      <c r="AM46" s="198">
        <v>0</v>
      </c>
      <c r="AN46" s="198">
        <v>0</v>
      </c>
      <c r="AO46" s="198">
        <v>166</v>
      </c>
      <c r="AP46" s="198">
        <v>0</v>
      </c>
      <c r="AQ46" s="198">
        <v>0</v>
      </c>
      <c r="AR46" s="198">
        <v>0</v>
      </c>
      <c r="AS46" s="198">
        <v>1.1000000000000001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8.5299999999999994</v>
      </c>
      <c r="E47" s="198">
        <v>0</v>
      </c>
      <c r="F47" s="198">
        <v>0</v>
      </c>
      <c r="G47" s="198">
        <v>15.31</v>
      </c>
      <c r="H47" s="198">
        <v>0</v>
      </c>
      <c r="I47" s="198">
        <v>0</v>
      </c>
      <c r="J47" s="198">
        <v>20.04</v>
      </c>
      <c r="K47" s="198">
        <v>77.05</v>
      </c>
      <c r="L47" s="198">
        <v>44.9</v>
      </c>
      <c r="M47" s="198">
        <v>0</v>
      </c>
      <c r="N47" s="198">
        <v>0.48</v>
      </c>
      <c r="O47" s="198">
        <v>1.62</v>
      </c>
      <c r="P47" s="198">
        <v>1.65</v>
      </c>
      <c r="Q47" s="198">
        <v>3.14</v>
      </c>
      <c r="R47" s="198">
        <v>3.59</v>
      </c>
      <c r="S47" s="198">
        <v>3.8</v>
      </c>
      <c r="T47" s="198">
        <v>0</v>
      </c>
      <c r="U47" s="198">
        <v>7.56</v>
      </c>
      <c r="V47" s="198">
        <v>5.27</v>
      </c>
      <c r="W47" s="198">
        <v>5.44</v>
      </c>
      <c r="X47" s="198">
        <v>5.62</v>
      </c>
      <c r="Y47" s="198">
        <v>0</v>
      </c>
      <c r="Z47" s="198">
        <v>32.08</v>
      </c>
      <c r="AA47" s="198">
        <v>9.8000000000000007</v>
      </c>
      <c r="AB47" s="198">
        <v>0</v>
      </c>
      <c r="AC47" s="198">
        <v>1.55</v>
      </c>
      <c r="AD47" s="198">
        <v>6.82</v>
      </c>
      <c r="AE47" s="198">
        <v>0</v>
      </c>
      <c r="AF47" s="198">
        <v>0</v>
      </c>
      <c r="AG47" s="198">
        <v>17.77</v>
      </c>
      <c r="AH47" s="198">
        <v>0</v>
      </c>
      <c r="AI47" s="198">
        <v>8.84</v>
      </c>
      <c r="AJ47" s="198">
        <v>0</v>
      </c>
      <c r="AK47" s="198">
        <v>9.6</v>
      </c>
      <c r="AL47" s="198">
        <v>0</v>
      </c>
      <c r="AM47" s="198">
        <v>0</v>
      </c>
      <c r="AN47" s="198">
        <v>0</v>
      </c>
      <c r="AO47" s="198">
        <v>166</v>
      </c>
      <c r="AP47" s="198">
        <v>0</v>
      </c>
      <c r="AQ47" s="198">
        <v>0</v>
      </c>
      <c r="AR47" s="198">
        <v>0</v>
      </c>
      <c r="AS47" s="198">
        <v>1.1000000000000001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8.5299999999999994</v>
      </c>
      <c r="E48" s="198">
        <v>0</v>
      </c>
      <c r="F48" s="198">
        <v>0</v>
      </c>
      <c r="G48" s="198">
        <v>15.31</v>
      </c>
      <c r="H48" s="198">
        <v>0</v>
      </c>
      <c r="I48" s="198">
        <v>0</v>
      </c>
      <c r="J48" s="198">
        <v>20.04</v>
      </c>
      <c r="K48" s="198">
        <v>77.05</v>
      </c>
      <c r="L48" s="198">
        <v>44.9</v>
      </c>
      <c r="M48" s="198">
        <v>0</v>
      </c>
      <c r="N48" s="198">
        <v>0.48</v>
      </c>
      <c r="O48" s="198">
        <v>1.62</v>
      </c>
      <c r="P48" s="198">
        <v>1.65</v>
      </c>
      <c r="Q48" s="198">
        <v>3.14</v>
      </c>
      <c r="R48" s="198">
        <v>3.59</v>
      </c>
      <c r="S48" s="198">
        <v>3.8</v>
      </c>
      <c r="T48" s="198">
        <v>0</v>
      </c>
      <c r="U48" s="198">
        <v>7.56</v>
      </c>
      <c r="V48" s="198">
        <v>5.27</v>
      </c>
      <c r="W48" s="198">
        <v>5.44</v>
      </c>
      <c r="X48" s="198">
        <v>5.62</v>
      </c>
      <c r="Y48" s="198">
        <v>0</v>
      </c>
      <c r="Z48" s="198">
        <v>32.08</v>
      </c>
      <c r="AA48" s="198">
        <v>9.8000000000000007</v>
      </c>
      <c r="AB48" s="198">
        <v>0</v>
      </c>
      <c r="AC48" s="198">
        <v>1.55</v>
      </c>
      <c r="AD48" s="198">
        <v>6.82</v>
      </c>
      <c r="AE48" s="198">
        <v>0</v>
      </c>
      <c r="AF48" s="198">
        <v>0</v>
      </c>
      <c r="AG48" s="198">
        <v>17.77</v>
      </c>
      <c r="AH48" s="198">
        <v>0</v>
      </c>
      <c r="AI48" s="198">
        <v>8.84</v>
      </c>
      <c r="AJ48" s="198">
        <v>0</v>
      </c>
      <c r="AK48" s="198">
        <v>9.6</v>
      </c>
      <c r="AL48" s="198">
        <v>0</v>
      </c>
      <c r="AM48" s="198">
        <v>0</v>
      </c>
      <c r="AN48" s="198">
        <v>0</v>
      </c>
      <c r="AO48" s="198">
        <v>166</v>
      </c>
      <c r="AP48" s="198">
        <v>0</v>
      </c>
      <c r="AQ48" s="198">
        <v>0</v>
      </c>
      <c r="AR48" s="198">
        <v>0</v>
      </c>
      <c r="AS48" s="198">
        <v>1.1000000000000001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8.5299999999999994</v>
      </c>
      <c r="E49" s="198">
        <v>0</v>
      </c>
      <c r="F49" s="198">
        <v>0</v>
      </c>
      <c r="G49" s="198">
        <v>15.31</v>
      </c>
      <c r="H49" s="198">
        <v>0</v>
      </c>
      <c r="I49" s="198">
        <v>0</v>
      </c>
      <c r="J49" s="198">
        <v>20.04</v>
      </c>
      <c r="K49" s="198">
        <v>77.05</v>
      </c>
      <c r="L49" s="198">
        <v>44.9</v>
      </c>
      <c r="M49" s="198">
        <v>0</v>
      </c>
      <c r="N49" s="198">
        <v>0.48</v>
      </c>
      <c r="O49" s="198">
        <v>1.62</v>
      </c>
      <c r="P49" s="198">
        <v>1.65</v>
      </c>
      <c r="Q49" s="198">
        <v>3.14</v>
      </c>
      <c r="R49" s="198">
        <v>3.59</v>
      </c>
      <c r="S49" s="198">
        <v>3.8</v>
      </c>
      <c r="T49" s="198">
        <v>0</v>
      </c>
      <c r="U49" s="198">
        <v>7.56</v>
      </c>
      <c r="V49" s="198">
        <v>5.27</v>
      </c>
      <c r="W49" s="198">
        <v>2.54</v>
      </c>
      <c r="X49" s="198">
        <v>0.87</v>
      </c>
      <c r="Y49" s="198">
        <v>0</v>
      </c>
      <c r="Z49" s="198">
        <v>1.96</v>
      </c>
      <c r="AA49" s="198">
        <v>9.8000000000000007</v>
      </c>
      <c r="AB49" s="198">
        <v>0</v>
      </c>
      <c r="AC49" s="198">
        <v>1.55</v>
      </c>
      <c r="AD49" s="198">
        <v>6.82</v>
      </c>
      <c r="AE49" s="198">
        <v>0</v>
      </c>
      <c r="AF49" s="198">
        <v>0</v>
      </c>
      <c r="AG49" s="198">
        <v>17.77</v>
      </c>
      <c r="AH49" s="198">
        <v>0</v>
      </c>
      <c r="AI49" s="198">
        <v>8.84</v>
      </c>
      <c r="AJ49" s="198">
        <v>0</v>
      </c>
      <c r="AK49" s="198">
        <v>9.6</v>
      </c>
      <c r="AL49" s="198">
        <v>0</v>
      </c>
      <c r="AM49" s="198">
        <v>0</v>
      </c>
      <c r="AN49" s="198">
        <v>0</v>
      </c>
      <c r="AO49" s="198">
        <v>166</v>
      </c>
      <c r="AP49" s="198">
        <v>0</v>
      </c>
      <c r="AQ49" s="198">
        <v>0</v>
      </c>
      <c r="AR49" s="198">
        <v>0</v>
      </c>
      <c r="AS49" s="198">
        <v>1.1000000000000001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8.5299999999999994</v>
      </c>
      <c r="E50" s="198">
        <v>0</v>
      </c>
      <c r="F50" s="198">
        <v>0</v>
      </c>
      <c r="G50" s="198">
        <v>15.31</v>
      </c>
      <c r="H50" s="198">
        <v>0</v>
      </c>
      <c r="I50" s="198">
        <v>0</v>
      </c>
      <c r="J50" s="198">
        <v>20.04</v>
      </c>
      <c r="K50" s="198">
        <v>77.05</v>
      </c>
      <c r="L50" s="198">
        <v>44.9</v>
      </c>
      <c r="M50" s="198">
        <v>0</v>
      </c>
      <c r="N50" s="198">
        <v>0.48</v>
      </c>
      <c r="O50" s="198">
        <v>1.62</v>
      </c>
      <c r="P50" s="198">
        <v>1.65</v>
      </c>
      <c r="Q50" s="198">
        <v>3.14</v>
      </c>
      <c r="R50" s="198">
        <v>3.59</v>
      </c>
      <c r="S50" s="198">
        <v>3.8</v>
      </c>
      <c r="T50" s="198">
        <v>0</v>
      </c>
      <c r="U50" s="198">
        <v>7.56</v>
      </c>
      <c r="V50" s="198">
        <v>5.27</v>
      </c>
      <c r="W50" s="198">
        <v>0.81</v>
      </c>
      <c r="X50" s="198">
        <v>0.8</v>
      </c>
      <c r="Y50" s="198">
        <v>0</v>
      </c>
      <c r="Z50" s="198">
        <v>1.96</v>
      </c>
      <c r="AA50" s="198">
        <v>9.8000000000000007</v>
      </c>
      <c r="AB50" s="198">
        <v>0</v>
      </c>
      <c r="AC50" s="198">
        <v>1.55</v>
      </c>
      <c r="AD50" s="198">
        <v>6.82</v>
      </c>
      <c r="AE50" s="198">
        <v>0</v>
      </c>
      <c r="AF50" s="198">
        <v>0</v>
      </c>
      <c r="AG50" s="198">
        <v>17.77</v>
      </c>
      <c r="AH50" s="198">
        <v>0</v>
      </c>
      <c r="AI50" s="198">
        <v>8.84</v>
      </c>
      <c r="AJ50" s="198">
        <v>0</v>
      </c>
      <c r="AK50" s="198">
        <v>9.6</v>
      </c>
      <c r="AL50" s="198">
        <v>0</v>
      </c>
      <c r="AM50" s="198">
        <v>0</v>
      </c>
      <c r="AN50" s="198">
        <v>0</v>
      </c>
      <c r="AO50" s="198">
        <v>166</v>
      </c>
      <c r="AP50" s="198">
        <v>0</v>
      </c>
      <c r="AQ50" s="198">
        <v>0</v>
      </c>
      <c r="AR50" s="198">
        <v>0</v>
      </c>
      <c r="AS50" s="198">
        <v>1.1000000000000001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8.5299999999999994</v>
      </c>
      <c r="E51" s="198">
        <v>0</v>
      </c>
      <c r="F51" s="198">
        <v>0</v>
      </c>
      <c r="G51" s="198">
        <v>15.31</v>
      </c>
      <c r="H51" s="198">
        <v>0</v>
      </c>
      <c r="I51" s="198">
        <v>0</v>
      </c>
      <c r="J51" s="198">
        <v>20.04</v>
      </c>
      <c r="K51" s="198">
        <v>77.05</v>
      </c>
      <c r="L51" s="198">
        <v>44.9</v>
      </c>
      <c r="M51" s="198">
        <v>0</v>
      </c>
      <c r="N51" s="198">
        <v>0.48</v>
      </c>
      <c r="O51" s="198">
        <v>1.62</v>
      </c>
      <c r="P51" s="198">
        <v>1.65</v>
      </c>
      <c r="Q51" s="198">
        <v>3.14</v>
      </c>
      <c r="R51" s="198">
        <v>3.59</v>
      </c>
      <c r="S51" s="198">
        <v>3.8</v>
      </c>
      <c r="T51" s="198">
        <v>0</v>
      </c>
      <c r="U51" s="198">
        <v>7.56</v>
      </c>
      <c r="V51" s="198">
        <v>5.27</v>
      </c>
      <c r="W51" s="198">
        <v>0.81</v>
      </c>
      <c r="X51" s="198">
        <v>0.8</v>
      </c>
      <c r="Y51" s="198">
        <v>0</v>
      </c>
      <c r="Z51" s="198">
        <v>0</v>
      </c>
      <c r="AA51" s="198">
        <v>9.8000000000000007</v>
      </c>
      <c r="AB51" s="198">
        <v>0</v>
      </c>
      <c r="AC51" s="198">
        <v>1.55</v>
      </c>
      <c r="AD51" s="198">
        <v>6.82</v>
      </c>
      <c r="AE51" s="198">
        <v>0</v>
      </c>
      <c r="AF51" s="198">
        <v>0</v>
      </c>
      <c r="AG51" s="198">
        <v>17.77</v>
      </c>
      <c r="AH51" s="198">
        <v>0</v>
      </c>
      <c r="AI51" s="198">
        <v>8.84</v>
      </c>
      <c r="AJ51" s="198">
        <v>0</v>
      </c>
      <c r="AK51" s="198">
        <v>9.6</v>
      </c>
      <c r="AL51" s="198">
        <v>0</v>
      </c>
      <c r="AM51" s="198">
        <v>0</v>
      </c>
      <c r="AN51" s="198">
        <v>0</v>
      </c>
      <c r="AO51" s="198">
        <v>166</v>
      </c>
      <c r="AP51" s="198">
        <v>0</v>
      </c>
      <c r="AQ51" s="198">
        <v>0</v>
      </c>
      <c r="AR51" s="198">
        <v>0</v>
      </c>
      <c r="AS51" s="198">
        <v>1.1000000000000001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8.5299999999999994</v>
      </c>
      <c r="E52" s="198">
        <v>0</v>
      </c>
      <c r="F52" s="198">
        <v>0</v>
      </c>
      <c r="G52" s="198">
        <v>15.31</v>
      </c>
      <c r="H52" s="198">
        <v>0</v>
      </c>
      <c r="I52" s="198">
        <v>0</v>
      </c>
      <c r="J52" s="198">
        <v>20.04</v>
      </c>
      <c r="K52" s="198">
        <v>77.05</v>
      </c>
      <c r="L52" s="198">
        <v>44.9</v>
      </c>
      <c r="M52" s="198">
        <v>0</v>
      </c>
      <c r="N52" s="198">
        <v>0.48</v>
      </c>
      <c r="O52" s="198">
        <v>1.62</v>
      </c>
      <c r="P52" s="198">
        <v>1.65</v>
      </c>
      <c r="Q52" s="198">
        <v>3.14</v>
      </c>
      <c r="R52" s="198">
        <v>3.59</v>
      </c>
      <c r="S52" s="198">
        <v>3.8</v>
      </c>
      <c r="T52" s="198">
        <v>0</v>
      </c>
      <c r="U52" s="198">
        <v>7.56</v>
      </c>
      <c r="V52" s="198">
        <v>5.27</v>
      </c>
      <c r="W52" s="198">
        <v>0.81</v>
      </c>
      <c r="X52" s="198">
        <v>0.8</v>
      </c>
      <c r="Y52" s="198">
        <v>0</v>
      </c>
      <c r="Z52" s="198">
        <v>0</v>
      </c>
      <c r="AA52" s="198">
        <v>9.8000000000000007</v>
      </c>
      <c r="AB52" s="198">
        <v>0</v>
      </c>
      <c r="AC52" s="198">
        <v>1.55</v>
      </c>
      <c r="AD52" s="198">
        <v>6.82</v>
      </c>
      <c r="AE52" s="198">
        <v>0</v>
      </c>
      <c r="AF52" s="198">
        <v>0</v>
      </c>
      <c r="AG52" s="198">
        <v>17.77</v>
      </c>
      <c r="AH52" s="198">
        <v>0</v>
      </c>
      <c r="AI52" s="198">
        <v>8.84</v>
      </c>
      <c r="AJ52" s="198">
        <v>0</v>
      </c>
      <c r="AK52" s="198">
        <v>9.6</v>
      </c>
      <c r="AL52" s="198">
        <v>0</v>
      </c>
      <c r="AM52" s="198">
        <v>0</v>
      </c>
      <c r="AN52" s="198">
        <v>0</v>
      </c>
      <c r="AO52" s="198">
        <v>166</v>
      </c>
      <c r="AP52" s="198">
        <v>0</v>
      </c>
      <c r="AQ52" s="198">
        <v>0</v>
      </c>
      <c r="AR52" s="198">
        <v>0</v>
      </c>
      <c r="AS52" s="198">
        <v>1.1000000000000001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8.5299999999999994</v>
      </c>
      <c r="E53" s="198">
        <v>0</v>
      </c>
      <c r="F53" s="198">
        <v>0</v>
      </c>
      <c r="G53" s="198">
        <v>15.31</v>
      </c>
      <c r="H53" s="198">
        <v>0</v>
      </c>
      <c r="I53" s="198">
        <v>0</v>
      </c>
      <c r="J53" s="198">
        <v>20.04</v>
      </c>
      <c r="K53" s="198">
        <v>77.05</v>
      </c>
      <c r="L53" s="198">
        <v>44.9</v>
      </c>
      <c r="M53" s="198">
        <v>0</v>
      </c>
      <c r="N53" s="198">
        <v>0.48</v>
      </c>
      <c r="O53" s="198">
        <v>1.62</v>
      </c>
      <c r="P53" s="198">
        <v>1.65</v>
      </c>
      <c r="Q53" s="198">
        <v>3.14</v>
      </c>
      <c r="R53" s="198">
        <v>3.59</v>
      </c>
      <c r="S53" s="198">
        <v>3.8</v>
      </c>
      <c r="T53" s="198">
        <v>0</v>
      </c>
      <c r="U53" s="198">
        <v>7.56</v>
      </c>
      <c r="V53" s="198">
        <v>4.6100000000000003</v>
      </c>
      <c r="W53" s="198">
        <v>0.81</v>
      </c>
      <c r="X53" s="198">
        <v>0.8</v>
      </c>
      <c r="Y53" s="198">
        <v>0</v>
      </c>
      <c r="Z53" s="198">
        <v>0</v>
      </c>
      <c r="AA53" s="198">
        <v>9.65</v>
      </c>
      <c r="AB53" s="198">
        <v>0</v>
      </c>
      <c r="AC53" s="198">
        <v>1.55</v>
      </c>
      <c r="AD53" s="198">
        <v>6.82</v>
      </c>
      <c r="AE53" s="198">
        <v>0</v>
      </c>
      <c r="AF53" s="198">
        <v>0</v>
      </c>
      <c r="AG53" s="198">
        <v>17.77</v>
      </c>
      <c r="AH53" s="198">
        <v>0</v>
      </c>
      <c r="AI53" s="198">
        <v>8.84</v>
      </c>
      <c r="AJ53" s="198">
        <v>0</v>
      </c>
      <c r="AK53" s="198">
        <v>9.6</v>
      </c>
      <c r="AL53" s="198">
        <v>0</v>
      </c>
      <c r="AM53" s="198">
        <v>0</v>
      </c>
      <c r="AN53" s="198">
        <v>0</v>
      </c>
      <c r="AO53" s="198">
        <v>166</v>
      </c>
      <c r="AP53" s="198">
        <v>0</v>
      </c>
      <c r="AQ53" s="198">
        <v>0</v>
      </c>
      <c r="AR53" s="198">
        <v>0</v>
      </c>
      <c r="AS53" s="198">
        <v>1.1000000000000001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8.5299999999999994</v>
      </c>
      <c r="E54" s="198">
        <v>0</v>
      </c>
      <c r="F54" s="198">
        <v>0</v>
      </c>
      <c r="G54" s="198">
        <v>15.31</v>
      </c>
      <c r="H54" s="198">
        <v>0</v>
      </c>
      <c r="I54" s="198">
        <v>0</v>
      </c>
      <c r="J54" s="198">
        <v>20.04</v>
      </c>
      <c r="K54" s="198">
        <v>77.05</v>
      </c>
      <c r="L54" s="198">
        <v>44.9</v>
      </c>
      <c r="M54" s="198">
        <v>0</v>
      </c>
      <c r="N54" s="198">
        <v>0.48</v>
      </c>
      <c r="O54" s="198">
        <v>1.62</v>
      </c>
      <c r="P54" s="198">
        <v>1.65</v>
      </c>
      <c r="Q54" s="198">
        <v>3.14</v>
      </c>
      <c r="R54" s="198">
        <v>3.59</v>
      </c>
      <c r="S54" s="198">
        <v>3.8</v>
      </c>
      <c r="T54" s="198">
        <v>0</v>
      </c>
      <c r="U54" s="198">
        <v>7.56</v>
      </c>
      <c r="V54" s="198">
        <v>4.6100000000000003</v>
      </c>
      <c r="W54" s="198">
        <v>5.44</v>
      </c>
      <c r="X54" s="198">
        <v>5.62</v>
      </c>
      <c r="Y54" s="198">
        <v>0</v>
      </c>
      <c r="Z54" s="198">
        <v>29.93</v>
      </c>
      <c r="AA54" s="198">
        <v>9.65</v>
      </c>
      <c r="AB54" s="198">
        <v>0</v>
      </c>
      <c r="AC54" s="198">
        <v>1.55</v>
      </c>
      <c r="AD54" s="198">
        <v>6.82</v>
      </c>
      <c r="AE54" s="198">
        <v>0</v>
      </c>
      <c r="AF54" s="198">
        <v>0</v>
      </c>
      <c r="AG54" s="198">
        <v>17.77</v>
      </c>
      <c r="AH54" s="198">
        <v>0</v>
      </c>
      <c r="AI54" s="198">
        <v>8.84</v>
      </c>
      <c r="AJ54" s="198">
        <v>0</v>
      </c>
      <c r="AK54" s="198">
        <v>9.6</v>
      </c>
      <c r="AL54" s="198">
        <v>0</v>
      </c>
      <c r="AM54" s="198">
        <v>0</v>
      </c>
      <c r="AN54" s="198">
        <v>0</v>
      </c>
      <c r="AO54" s="198">
        <v>166</v>
      </c>
      <c r="AP54" s="198">
        <v>0</v>
      </c>
      <c r="AQ54" s="198">
        <v>0</v>
      </c>
      <c r="AR54" s="198">
        <v>0</v>
      </c>
      <c r="AS54" s="198">
        <v>1.1000000000000001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8.27</v>
      </c>
      <c r="E55" s="198">
        <v>0</v>
      </c>
      <c r="F55" s="198">
        <v>0</v>
      </c>
      <c r="G55" s="198">
        <v>15.31</v>
      </c>
      <c r="H55" s="198">
        <v>0</v>
      </c>
      <c r="I55" s="198">
        <v>0</v>
      </c>
      <c r="J55" s="198">
        <v>20.04</v>
      </c>
      <c r="K55" s="198">
        <v>77.05</v>
      </c>
      <c r="L55" s="198">
        <v>44.9</v>
      </c>
      <c r="M55" s="198">
        <v>0</v>
      </c>
      <c r="N55" s="198">
        <v>0.48</v>
      </c>
      <c r="O55" s="198">
        <v>1.62</v>
      </c>
      <c r="P55" s="198">
        <v>1.65</v>
      </c>
      <c r="Q55" s="198">
        <v>3.14</v>
      </c>
      <c r="R55" s="198">
        <v>3.59</v>
      </c>
      <c r="S55" s="198">
        <v>3.8</v>
      </c>
      <c r="T55" s="198">
        <v>0</v>
      </c>
      <c r="U55" s="198">
        <v>7.56</v>
      </c>
      <c r="V55" s="198">
        <v>4.6100000000000003</v>
      </c>
      <c r="W55" s="198">
        <v>5.44</v>
      </c>
      <c r="X55" s="198">
        <v>5.62</v>
      </c>
      <c r="Y55" s="198">
        <v>0</v>
      </c>
      <c r="Z55" s="198">
        <v>32.08</v>
      </c>
      <c r="AA55" s="198">
        <v>9.8000000000000007</v>
      </c>
      <c r="AB55" s="198">
        <v>0</v>
      </c>
      <c r="AC55" s="198">
        <v>1.55</v>
      </c>
      <c r="AD55" s="198">
        <v>6.82</v>
      </c>
      <c r="AE55" s="198">
        <v>0</v>
      </c>
      <c r="AF55" s="198">
        <v>0</v>
      </c>
      <c r="AG55" s="198">
        <v>17.77</v>
      </c>
      <c r="AH55" s="198">
        <v>0</v>
      </c>
      <c r="AI55" s="198">
        <v>8.84</v>
      </c>
      <c r="AJ55" s="198">
        <v>0</v>
      </c>
      <c r="AK55" s="198">
        <v>9.6</v>
      </c>
      <c r="AL55" s="198">
        <v>0</v>
      </c>
      <c r="AM55" s="198">
        <v>0</v>
      </c>
      <c r="AN55" s="198">
        <v>0</v>
      </c>
      <c r="AO55" s="198">
        <v>166</v>
      </c>
      <c r="AP55" s="198">
        <v>0</v>
      </c>
      <c r="AQ55" s="198">
        <v>0</v>
      </c>
      <c r="AR55" s="198">
        <v>0</v>
      </c>
      <c r="AS55" s="198">
        <v>1.1000000000000001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8.27</v>
      </c>
      <c r="E56" s="198">
        <v>0</v>
      </c>
      <c r="F56" s="198">
        <v>0</v>
      </c>
      <c r="G56" s="198">
        <v>15.31</v>
      </c>
      <c r="H56" s="198">
        <v>0</v>
      </c>
      <c r="I56" s="198">
        <v>0</v>
      </c>
      <c r="J56" s="198">
        <v>20.04</v>
      </c>
      <c r="K56" s="198">
        <v>77.05</v>
      </c>
      <c r="L56" s="198">
        <v>44.9</v>
      </c>
      <c r="M56" s="198">
        <v>0</v>
      </c>
      <c r="N56" s="198">
        <v>0.48</v>
      </c>
      <c r="O56" s="198">
        <v>1.62</v>
      </c>
      <c r="P56" s="198">
        <v>1.65</v>
      </c>
      <c r="Q56" s="198">
        <v>3.14</v>
      </c>
      <c r="R56" s="198">
        <v>3.59</v>
      </c>
      <c r="S56" s="198">
        <v>3.8</v>
      </c>
      <c r="T56" s="198">
        <v>0</v>
      </c>
      <c r="U56" s="198">
        <v>7.56</v>
      </c>
      <c r="V56" s="198">
        <v>4.6100000000000003</v>
      </c>
      <c r="W56" s="198">
        <v>5.44</v>
      </c>
      <c r="X56" s="198">
        <v>5.62</v>
      </c>
      <c r="Y56" s="198">
        <v>0</v>
      </c>
      <c r="Z56" s="198">
        <v>32.08</v>
      </c>
      <c r="AA56" s="198">
        <v>9.8000000000000007</v>
      </c>
      <c r="AB56" s="198">
        <v>0</v>
      </c>
      <c r="AC56" s="198">
        <v>1.55</v>
      </c>
      <c r="AD56" s="198">
        <v>6.82</v>
      </c>
      <c r="AE56" s="198">
        <v>0</v>
      </c>
      <c r="AF56" s="198">
        <v>0</v>
      </c>
      <c r="AG56" s="198">
        <v>17.77</v>
      </c>
      <c r="AH56" s="198">
        <v>0</v>
      </c>
      <c r="AI56" s="198">
        <v>8.84</v>
      </c>
      <c r="AJ56" s="198">
        <v>0</v>
      </c>
      <c r="AK56" s="198">
        <v>9.6</v>
      </c>
      <c r="AL56" s="198">
        <v>0</v>
      </c>
      <c r="AM56" s="198">
        <v>0</v>
      </c>
      <c r="AN56" s="198">
        <v>0</v>
      </c>
      <c r="AO56" s="198">
        <v>166</v>
      </c>
      <c r="AP56" s="198">
        <v>0</v>
      </c>
      <c r="AQ56" s="198">
        <v>0</v>
      </c>
      <c r="AR56" s="198">
        <v>0</v>
      </c>
      <c r="AS56" s="198">
        <v>1.1000000000000001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8.27</v>
      </c>
      <c r="E57" s="198">
        <v>0</v>
      </c>
      <c r="F57" s="198">
        <v>0</v>
      </c>
      <c r="G57" s="198">
        <v>15.31</v>
      </c>
      <c r="H57" s="198">
        <v>0</v>
      </c>
      <c r="I57" s="198">
        <v>0</v>
      </c>
      <c r="J57" s="198">
        <v>20.04</v>
      </c>
      <c r="K57" s="198">
        <v>77.05</v>
      </c>
      <c r="L57" s="198">
        <v>44.9</v>
      </c>
      <c r="M57" s="198">
        <v>0</v>
      </c>
      <c r="N57" s="198">
        <v>0.48</v>
      </c>
      <c r="O57" s="198">
        <v>1.62</v>
      </c>
      <c r="P57" s="198">
        <v>1.65</v>
      </c>
      <c r="Q57" s="198">
        <v>3.14</v>
      </c>
      <c r="R57" s="198">
        <v>3.59</v>
      </c>
      <c r="S57" s="198">
        <v>3.8</v>
      </c>
      <c r="T57" s="198">
        <v>0</v>
      </c>
      <c r="U57" s="198">
        <v>7.56</v>
      </c>
      <c r="V57" s="198">
        <v>4.6100000000000003</v>
      </c>
      <c r="W57" s="198">
        <v>5.44</v>
      </c>
      <c r="X57" s="198">
        <v>5.62</v>
      </c>
      <c r="Y57" s="198">
        <v>0</v>
      </c>
      <c r="Z57" s="198">
        <v>32.08</v>
      </c>
      <c r="AA57" s="198">
        <v>9.8000000000000007</v>
      </c>
      <c r="AB57" s="198">
        <v>0</v>
      </c>
      <c r="AC57" s="198">
        <v>1.55</v>
      </c>
      <c r="AD57" s="198">
        <v>6.82</v>
      </c>
      <c r="AE57" s="198">
        <v>0</v>
      </c>
      <c r="AF57" s="198">
        <v>0</v>
      </c>
      <c r="AG57" s="198">
        <v>18.25</v>
      </c>
      <c r="AH57" s="198">
        <v>0</v>
      </c>
      <c r="AI57" s="198">
        <v>8.84</v>
      </c>
      <c r="AJ57" s="198">
        <v>0</v>
      </c>
      <c r="AK57" s="198">
        <v>9.6</v>
      </c>
      <c r="AL57" s="198">
        <v>0</v>
      </c>
      <c r="AM57" s="198">
        <v>0</v>
      </c>
      <c r="AN57" s="198">
        <v>0</v>
      </c>
      <c r="AO57" s="198">
        <v>166</v>
      </c>
      <c r="AP57" s="198">
        <v>0</v>
      </c>
      <c r="AQ57" s="198">
        <v>0</v>
      </c>
      <c r="AR57" s="198">
        <v>0</v>
      </c>
      <c r="AS57" s="198">
        <v>1.1000000000000001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8.27</v>
      </c>
      <c r="E58" s="198">
        <v>0</v>
      </c>
      <c r="F58" s="198">
        <v>0</v>
      </c>
      <c r="G58" s="198">
        <v>15.31</v>
      </c>
      <c r="H58" s="198">
        <v>0</v>
      </c>
      <c r="I58" s="198">
        <v>0</v>
      </c>
      <c r="J58" s="198">
        <v>20.04</v>
      </c>
      <c r="K58" s="198">
        <v>77.05</v>
      </c>
      <c r="L58" s="198">
        <v>44.9</v>
      </c>
      <c r="M58" s="198">
        <v>0</v>
      </c>
      <c r="N58" s="198">
        <v>0.48</v>
      </c>
      <c r="O58" s="198">
        <v>1.62</v>
      </c>
      <c r="P58" s="198">
        <v>1.65</v>
      </c>
      <c r="Q58" s="198">
        <v>3.14</v>
      </c>
      <c r="R58" s="198">
        <v>3.59</v>
      </c>
      <c r="S58" s="198">
        <v>3.8</v>
      </c>
      <c r="T58" s="198">
        <v>0</v>
      </c>
      <c r="U58" s="198">
        <v>7.56</v>
      </c>
      <c r="V58" s="198">
        <v>4.6100000000000003</v>
      </c>
      <c r="W58" s="198">
        <v>5.44</v>
      </c>
      <c r="X58" s="198">
        <v>5.62</v>
      </c>
      <c r="Y58" s="198">
        <v>0</v>
      </c>
      <c r="Z58" s="198">
        <v>32.08</v>
      </c>
      <c r="AA58" s="198">
        <v>9.8000000000000007</v>
      </c>
      <c r="AB58" s="198">
        <v>0</v>
      </c>
      <c r="AC58" s="198">
        <v>1.55</v>
      </c>
      <c r="AD58" s="198">
        <v>6.82</v>
      </c>
      <c r="AE58" s="198">
        <v>0</v>
      </c>
      <c r="AF58" s="198">
        <v>0</v>
      </c>
      <c r="AG58" s="198">
        <v>18.25</v>
      </c>
      <c r="AH58" s="198">
        <v>0</v>
      </c>
      <c r="AI58" s="198">
        <v>8.84</v>
      </c>
      <c r="AJ58" s="198">
        <v>0</v>
      </c>
      <c r="AK58" s="198">
        <v>9.6</v>
      </c>
      <c r="AL58" s="198">
        <v>0</v>
      </c>
      <c r="AM58" s="198">
        <v>0</v>
      </c>
      <c r="AN58" s="198">
        <v>0</v>
      </c>
      <c r="AO58" s="198">
        <v>166</v>
      </c>
      <c r="AP58" s="198">
        <v>0</v>
      </c>
      <c r="AQ58" s="198">
        <v>0</v>
      </c>
      <c r="AR58" s="198">
        <v>0</v>
      </c>
      <c r="AS58" s="198">
        <v>1.1000000000000001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7.73</v>
      </c>
      <c r="E59" s="198">
        <v>0</v>
      </c>
      <c r="F59" s="198">
        <v>0</v>
      </c>
      <c r="G59" s="198">
        <v>15.31</v>
      </c>
      <c r="H59" s="198">
        <v>0</v>
      </c>
      <c r="I59" s="198">
        <v>0</v>
      </c>
      <c r="J59" s="198">
        <v>20.04</v>
      </c>
      <c r="K59" s="198">
        <v>77.05</v>
      </c>
      <c r="L59" s="198">
        <v>44.9</v>
      </c>
      <c r="M59" s="198">
        <v>0</v>
      </c>
      <c r="N59" s="198">
        <v>0.48</v>
      </c>
      <c r="O59" s="198">
        <v>1.62</v>
      </c>
      <c r="P59" s="198">
        <v>1.65</v>
      </c>
      <c r="Q59" s="198">
        <v>3.14</v>
      </c>
      <c r="R59" s="198">
        <v>3.71</v>
      </c>
      <c r="S59" s="198">
        <v>3.8</v>
      </c>
      <c r="T59" s="198">
        <v>0</v>
      </c>
      <c r="U59" s="198">
        <v>7.69</v>
      </c>
      <c r="V59" s="198">
        <v>4.6100000000000003</v>
      </c>
      <c r="W59" s="198">
        <v>5.44</v>
      </c>
      <c r="X59" s="198">
        <v>5.62</v>
      </c>
      <c r="Y59" s="198">
        <v>0</v>
      </c>
      <c r="Z59" s="198">
        <v>32.08</v>
      </c>
      <c r="AA59" s="198">
        <v>9.8000000000000007</v>
      </c>
      <c r="AB59" s="198">
        <v>0</v>
      </c>
      <c r="AC59" s="198">
        <v>1.55</v>
      </c>
      <c r="AD59" s="198">
        <v>6.82</v>
      </c>
      <c r="AE59" s="198">
        <v>0</v>
      </c>
      <c r="AF59" s="198">
        <v>0</v>
      </c>
      <c r="AG59" s="198">
        <v>18.25</v>
      </c>
      <c r="AH59" s="198">
        <v>0</v>
      </c>
      <c r="AI59" s="198">
        <v>8.84</v>
      </c>
      <c r="AJ59" s="198">
        <v>0</v>
      </c>
      <c r="AK59" s="198">
        <v>9.6</v>
      </c>
      <c r="AL59" s="198">
        <v>0</v>
      </c>
      <c r="AM59" s="198">
        <v>0</v>
      </c>
      <c r="AN59" s="198">
        <v>0</v>
      </c>
      <c r="AO59" s="198">
        <v>166</v>
      </c>
      <c r="AP59" s="198">
        <v>0</v>
      </c>
      <c r="AQ59" s="198">
        <v>0</v>
      </c>
      <c r="AR59" s="198">
        <v>0</v>
      </c>
      <c r="AS59" s="198">
        <v>1.1000000000000001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7.73</v>
      </c>
      <c r="E60" s="198">
        <v>0</v>
      </c>
      <c r="F60" s="198">
        <v>0</v>
      </c>
      <c r="G60" s="198">
        <v>15.31</v>
      </c>
      <c r="H60" s="198">
        <v>0</v>
      </c>
      <c r="I60" s="198">
        <v>0</v>
      </c>
      <c r="J60" s="198">
        <v>20.04</v>
      </c>
      <c r="K60" s="198">
        <v>77.05</v>
      </c>
      <c r="L60" s="198">
        <v>44.9</v>
      </c>
      <c r="M60" s="198">
        <v>0</v>
      </c>
      <c r="N60" s="198">
        <v>0.48</v>
      </c>
      <c r="O60" s="198">
        <v>1.62</v>
      </c>
      <c r="P60" s="198">
        <v>1.65</v>
      </c>
      <c r="Q60" s="198">
        <v>3.14</v>
      </c>
      <c r="R60" s="198">
        <v>0.21</v>
      </c>
      <c r="S60" s="198">
        <v>3.8</v>
      </c>
      <c r="T60" s="198">
        <v>0</v>
      </c>
      <c r="U60" s="198">
        <v>7.69</v>
      </c>
      <c r="V60" s="198">
        <v>4.6100000000000003</v>
      </c>
      <c r="W60" s="198">
        <v>0.82</v>
      </c>
      <c r="X60" s="198">
        <v>0.8</v>
      </c>
      <c r="Y60" s="198">
        <v>0</v>
      </c>
      <c r="Z60" s="198">
        <v>1.96</v>
      </c>
      <c r="AA60" s="198">
        <v>9.8000000000000007</v>
      </c>
      <c r="AB60" s="198">
        <v>0</v>
      </c>
      <c r="AC60" s="198">
        <v>1.55</v>
      </c>
      <c r="AD60" s="198">
        <v>6.82</v>
      </c>
      <c r="AE60" s="198">
        <v>0</v>
      </c>
      <c r="AF60" s="198">
        <v>0</v>
      </c>
      <c r="AG60" s="198">
        <v>18.25</v>
      </c>
      <c r="AH60" s="198">
        <v>0</v>
      </c>
      <c r="AI60" s="198">
        <v>8.84</v>
      </c>
      <c r="AJ60" s="198">
        <v>0</v>
      </c>
      <c r="AK60" s="198">
        <v>9.6</v>
      </c>
      <c r="AL60" s="198">
        <v>0</v>
      </c>
      <c r="AM60" s="198">
        <v>0</v>
      </c>
      <c r="AN60" s="198">
        <v>0</v>
      </c>
      <c r="AO60" s="198">
        <v>166</v>
      </c>
      <c r="AP60" s="198">
        <v>0</v>
      </c>
      <c r="AQ60" s="198">
        <v>0</v>
      </c>
      <c r="AR60" s="198">
        <v>0</v>
      </c>
      <c r="AS60" s="198">
        <v>1.1000000000000001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7.73</v>
      </c>
      <c r="E61" s="198">
        <v>0</v>
      </c>
      <c r="F61" s="198">
        <v>0</v>
      </c>
      <c r="G61" s="198">
        <v>15.31</v>
      </c>
      <c r="H61" s="198">
        <v>0</v>
      </c>
      <c r="I61" s="198">
        <v>0</v>
      </c>
      <c r="J61" s="198">
        <v>20.04</v>
      </c>
      <c r="K61" s="198">
        <v>77.05</v>
      </c>
      <c r="L61" s="198">
        <v>44.9</v>
      </c>
      <c r="M61" s="198">
        <v>0</v>
      </c>
      <c r="N61" s="198">
        <v>0.48</v>
      </c>
      <c r="O61" s="198">
        <v>1.62</v>
      </c>
      <c r="P61" s="198">
        <v>1.65</v>
      </c>
      <c r="Q61" s="198">
        <v>3.14</v>
      </c>
      <c r="R61" s="198">
        <v>0.2</v>
      </c>
      <c r="S61" s="198">
        <v>3.8</v>
      </c>
      <c r="T61" s="198">
        <v>0</v>
      </c>
      <c r="U61" s="198">
        <v>7.69</v>
      </c>
      <c r="V61" s="198">
        <v>0.47</v>
      </c>
      <c r="W61" s="198">
        <v>0.81</v>
      </c>
      <c r="X61" s="198">
        <v>0.8</v>
      </c>
      <c r="Y61" s="198">
        <v>0</v>
      </c>
      <c r="Z61" s="198">
        <v>1.96</v>
      </c>
      <c r="AA61" s="198">
        <v>0.62</v>
      </c>
      <c r="AB61" s="198">
        <v>0</v>
      </c>
      <c r="AC61" s="198">
        <v>1.55</v>
      </c>
      <c r="AD61" s="198">
        <v>6.82</v>
      </c>
      <c r="AE61" s="198">
        <v>0</v>
      </c>
      <c r="AF61" s="198">
        <v>0</v>
      </c>
      <c r="AG61" s="198">
        <v>18.25</v>
      </c>
      <c r="AH61" s="198">
        <v>0</v>
      </c>
      <c r="AI61" s="198">
        <v>8.84</v>
      </c>
      <c r="AJ61" s="198">
        <v>0</v>
      </c>
      <c r="AK61" s="198">
        <v>9.6</v>
      </c>
      <c r="AL61" s="198">
        <v>0</v>
      </c>
      <c r="AM61" s="198">
        <v>0</v>
      </c>
      <c r="AN61" s="198">
        <v>0</v>
      </c>
      <c r="AO61" s="198">
        <v>166</v>
      </c>
      <c r="AP61" s="198">
        <v>0</v>
      </c>
      <c r="AQ61" s="198">
        <v>0</v>
      </c>
      <c r="AR61" s="198">
        <v>0</v>
      </c>
      <c r="AS61" s="198">
        <v>1.1000000000000001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7.73</v>
      </c>
      <c r="E62" s="198">
        <v>0</v>
      </c>
      <c r="F62" s="198">
        <v>0</v>
      </c>
      <c r="G62" s="198">
        <v>15.31</v>
      </c>
      <c r="H62" s="198">
        <v>0</v>
      </c>
      <c r="I62" s="198">
        <v>0</v>
      </c>
      <c r="J62" s="198">
        <v>20.04</v>
      </c>
      <c r="K62" s="198">
        <v>5.27</v>
      </c>
      <c r="L62" s="198">
        <v>44.9</v>
      </c>
      <c r="M62" s="198">
        <v>0</v>
      </c>
      <c r="N62" s="198">
        <v>0.48</v>
      </c>
      <c r="O62" s="198">
        <v>1.62</v>
      </c>
      <c r="P62" s="198">
        <v>1.65</v>
      </c>
      <c r="Q62" s="198">
        <v>3.14</v>
      </c>
      <c r="R62" s="198">
        <v>0.2</v>
      </c>
      <c r="S62" s="198">
        <v>3.8</v>
      </c>
      <c r="T62" s="198">
        <v>0</v>
      </c>
      <c r="U62" s="198">
        <v>7.69</v>
      </c>
      <c r="V62" s="198">
        <v>0.15</v>
      </c>
      <c r="W62" s="198">
        <v>0.81</v>
      </c>
      <c r="X62" s="198">
        <v>0.8</v>
      </c>
      <c r="Y62" s="198">
        <v>0</v>
      </c>
      <c r="Z62" s="198">
        <v>1.96</v>
      </c>
      <c r="AA62" s="198">
        <v>0.62</v>
      </c>
      <c r="AB62" s="198">
        <v>0</v>
      </c>
      <c r="AC62" s="198">
        <v>1.55</v>
      </c>
      <c r="AD62" s="198">
        <v>6.82</v>
      </c>
      <c r="AE62" s="198">
        <v>0</v>
      </c>
      <c r="AF62" s="198">
        <v>0</v>
      </c>
      <c r="AG62" s="198">
        <v>18.25</v>
      </c>
      <c r="AH62" s="198">
        <v>0</v>
      </c>
      <c r="AI62" s="198">
        <v>8.84</v>
      </c>
      <c r="AJ62" s="198">
        <v>0</v>
      </c>
      <c r="AK62" s="198">
        <v>9.6</v>
      </c>
      <c r="AL62" s="198">
        <v>0</v>
      </c>
      <c r="AM62" s="198">
        <v>0</v>
      </c>
      <c r="AN62" s="198">
        <v>0</v>
      </c>
      <c r="AO62" s="198">
        <v>166</v>
      </c>
      <c r="AP62" s="198">
        <v>0</v>
      </c>
      <c r="AQ62" s="198">
        <v>0</v>
      </c>
      <c r="AR62" s="198">
        <v>0</v>
      </c>
      <c r="AS62" s="198">
        <v>1.1000000000000001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7.47</v>
      </c>
      <c r="E63" s="198">
        <v>0</v>
      </c>
      <c r="F63" s="198">
        <v>0</v>
      </c>
      <c r="G63" s="198">
        <v>15.31</v>
      </c>
      <c r="H63" s="198">
        <v>0</v>
      </c>
      <c r="I63" s="198">
        <v>0</v>
      </c>
      <c r="J63" s="198">
        <v>20.04</v>
      </c>
      <c r="K63" s="198">
        <v>5.27</v>
      </c>
      <c r="L63" s="198">
        <v>44.9</v>
      </c>
      <c r="M63" s="198">
        <v>0</v>
      </c>
      <c r="N63" s="198">
        <v>0.48</v>
      </c>
      <c r="O63" s="198">
        <v>1.62</v>
      </c>
      <c r="P63" s="198">
        <v>1.65</v>
      </c>
      <c r="Q63" s="198">
        <v>3.14</v>
      </c>
      <c r="R63" s="198">
        <v>0.2</v>
      </c>
      <c r="S63" s="198">
        <v>3.8</v>
      </c>
      <c r="T63" s="198">
        <v>0</v>
      </c>
      <c r="U63" s="198">
        <v>7.69</v>
      </c>
      <c r="V63" s="198">
        <v>0.15</v>
      </c>
      <c r="W63" s="198">
        <v>0.81</v>
      </c>
      <c r="X63" s="198">
        <v>0.8</v>
      </c>
      <c r="Y63" s="198">
        <v>0</v>
      </c>
      <c r="Z63" s="198">
        <v>1.96</v>
      </c>
      <c r="AA63" s="198">
        <v>0.62</v>
      </c>
      <c r="AB63" s="198">
        <v>0</v>
      </c>
      <c r="AC63" s="198">
        <v>1.55</v>
      </c>
      <c r="AD63" s="198">
        <v>6.82</v>
      </c>
      <c r="AE63" s="198">
        <v>0</v>
      </c>
      <c r="AF63" s="198">
        <v>0</v>
      </c>
      <c r="AG63" s="198">
        <v>18.25</v>
      </c>
      <c r="AH63" s="198">
        <v>0</v>
      </c>
      <c r="AI63" s="198">
        <v>8.84</v>
      </c>
      <c r="AJ63" s="198">
        <v>0</v>
      </c>
      <c r="AK63" s="198">
        <v>9.6</v>
      </c>
      <c r="AL63" s="198">
        <v>0</v>
      </c>
      <c r="AM63" s="198">
        <v>0</v>
      </c>
      <c r="AN63" s="198">
        <v>0</v>
      </c>
      <c r="AO63" s="198">
        <v>166</v>
      </c>
      <c r="AP63" s="198">
        <v>0</v>
      </c>
      <c r="AQ63" s="198">
        <v>0</v>
      </c>
      <c r="AR63" s="198">
        <v>0</v>
      </c>
      <c r="AS63" s="198">
        <v>1.1000000000000001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7.47</v>
      </c>
      <c r="E64" s="198">
        <v>0</v>
      </c>
      <c r="F64" s="198">
        <v>0</v>
      </c>
      <c r="G64" s="198">
        <v>15.31</v>
      </c>
      <c r="H64" s="198">
        <v>0</v>
      </c>
      <c r="I64" s="198">
        <v>0</v>
      </c>
      <c r="J64" s="198">
        <v>20.04</v>
      </c>
      <c r="K64" s="198">
        <v>5.27</v>
      </c>
      <c r="L64" s="198">
        <v>44.9</v>
      </c>
      <c r="M64" s="198">
        <v>0</v>
      </c>
      <c r="N64" s="198">
        <v>0.48</v>
      </c>
      <c r="O64" s="198">
        <v>1.62</v>
      </c>
      <c r="P64" s="198">
        <v>1.65</v>
      </c>
      <c r="Q64" s="198">
        <v>3.14</v>
      </c>
      <c r="R64" s="198">
        <v>0.2</v>
      </c>
      <c r="S64" s="198">
        <v>3.8</v>
      </c>
      <c r="T64" s="198">
        <v>0</v>
      </c>
      <c r="U64" s="198">
        <v>7.69</v>
      </c>
      <c r="V64" s="198">
        <v>0.15</v>
      </c>
      <c r="W64" s="198">
        <v>0.81</v>
      </c>
      <c r="X64" s="198">
        <v>0.8</v>
      </c>
      <c r="Y64" s="198">
        <v>0</v>
      </c>
      <c r="Z64" s="198">
        <v>1.96</v>
      </c>
      <c r="AA64" s="198">
        <v>0.62</v>
      </c>
      <c r="AB64" s="198">
        <v>0</v>
      </c>
      <c r="AC64" s="198">
        <v>1.55</v>
      </c>
      <c r="AD64" s="198">
        <v>6.82</v>
      </c>
      <c r="AE64" s="198">
        <v>0</v>
      </c>
      <c r="AF64" s="198">
        <v>0</v>
      </c>
      <c r="AG64" s="198">
        <v>18.25</v>
      </c>
      <c r="AH64" s="198">
        <v>0</v>
      </c>
      <c r="AI64" s="198">
        <v>8.84</v>
      </c>
      <c r="AJ64" s="198">
        <v>0</v>
      </c>
      <c r="AK64" s="198">
        <v>9.6</v>
      </c>
      <c r="AL64" s="198">
        <v>0</v>
      </c>
      <c r="AM64" s="198">
        <v>0</v>
      </c>
      <c r="AN64" s="198">
        <v>0</v>
      </c>
      <c r="AO64" s="198">
        <v>166</v>
      </c>
      <c r="AP64" s="198">
        <v>0</v>
      </c>
      <c r="AQ64" s="198">
        <v>0</v>
      </c>
      <c r="AR64" s="198">
        <v>0</v>
      </c>
      <c r="AS64" s="198">
        <v>1.1000000000000001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7.47</v>
      </c>
      <c r="E65" s="198">
        <v>0</v>
      </c>
      <c r="F65" s="198">
        <v>0</v>
      </c>
      <c r="G65" s="198">
        <v>15.31</v>
      </c>
      <c r="H65" s="198">
        <v>0</v>
      </c>
      <c r="I65" s="198">
        <v>0</v>
      </c>
      <c r="J65" s="198">
        <v>20.04</v>
      </c>
      <c r="K65" s="198">
        <v>5.27</v>
      </c>
      <c r="L65" s="198">
        <v>44.9</v>
      </c>
      <c r="M65" s="198">
        <v>0</v>
      </c>
      <c r="N65" s="198">
        <v>0.48</v>
      </c>
      <c r="O65" s="198">
        <v>1.62</v>
      </c>
      <c r="P65" s="198">
        <v>1.65</v>
      </c>
      <c r="Q65" s="198">
        <v>3.14</v>
      </c>
      <c r="R65" s="198">
        <v>0.2</v>
      </c>
      <c r="S65" s="198">
        <v>3.8</v>
      </c>
      <c r="T65" s="198">
        <v>0</v>
      </c>
      <c r="U65" s="198">
        <v>7.69</v>
      </c>
      <c r="V65" s="198">
        <v>0.15</v>
      </c>
      <c r="W65" s="198">
        <v>0.81</v>
      </c>
      <c r="X65" s="198">
        <v>0.8</v>
      </c>
      <c r="Y65" s="198">
        <v>0</v>
      </c>
      <c r="Z65" s="198">
        <v>1.96</v>
      </c>
      <c r="AA65" s="198">
        <v>0.62</v>
      </c>
      <c r="AB65" s="198">
        <v>0</v>
      </c>
      <c r="AC65" s="198">
        <v>1.55</v>
      </c>
      <c r="AD65" s="198">
        <v>6.82</v>
      </c>
      <c r="AE65" s="198">
        <v>0</v>
      </c>
      <c r="AF65" s="198">
        <v>0</v>
      </c>
      <c r="AG65" s="198">
        <v>18.25</v>
      </c>
      <c r="AH65" s="198">
        <v>0</v>
      </c>
      <c r="AI65" s="198">
        <v>8.84</v>
      </c>
      <c r="AJ65" s="198">
        <v>0</v>
      </c>
      <c r="AK65" s="198">
        <v>9.6</v>
      </c>
      <c r="AL65" s="198">
        <v>0</v>
      </c>
      <c r="AM65" s="198">
        <v>0</v>
      </c>
      <c r="AN65" s="198">
        <v>0</v>
      </c>
      <c r="AO65" s="198">
        <v>166</v>
      </c>
      <c r="AP65" s="198">
        <v>0</v>
      </c>
      <c r="AQ65" s="198">
        <v>0</v>
      </c>
      <c r="AR65" s="198">
        <v>0</v>
      </c>
      <c r="AS65" s="198">
        <v>1.1000000000000001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7.47</v>
      </c>
      <c r="E66" s="198">
        <v>0</v>
      </c>
      <c r="F66" s="198">
        <v>0</v>
      </c>
      <c r="G66" s="198">
        <v>15.31</v>
      </c>
      <c r="H66" s="198">
        <v>0</v>
      </c>
      <c r="I66" s="198">
        <v>0</v>
      </c>
      <c r="J66" s="198">
        <v>20.04</v>
      </c>
      <c r="K66" s="198">
        <v>5.27</v>
      </c>
      <c r="L66" s="198">
        <v>2.09</v>
      </c>
      <c r="M66" s="198">
        <v>0</v>
      </c>
      <c r="N66" s="198">
        <v>0.48</v>
      </c>
      <c r="O66" s="198">
        <v>1.62</v>
      </c>
      <c r="P66" s="198">
        <v>1.65</v>
      </c>
      <c r="Q66" s="198">
        <v>3.14</v>
      </c>
      <c r="R66" s="198">
        <v>0.28000000000000003</v>
      </c>
      <c r="S66" s="198">
        <v>0.21</v>
      </c>
      <c r="T66" s="198">
        <v>0</v>
      </c>
      <c r="U66" s="198">
        <v>7.69</v>
      </c>
      <c r="V66" s="198">
        <v>0.15</v>
      </c>
      <c r="W66" s="198">
        <v>0.81</v>
      </c>
      <c r="X66" s="198">
        <v>0.8</v>
      </c>
      <c r="Y66" s="198">
        <v>0</v>
      </c>
      <c r="Z66" s="198">
        <v>1.96</v>
      </c>
      <c r="AA66" s="198">
        <v>0.62</v>
      </c>
      <c r="AB66" s="198">
        <v>0</v>
      </c>
      <c r="AC66" s="198">
        <v>1.55</v>
      </c>
      <c r="AD66" s="198">
        <v>6.82</v>
      </c>
      <c r="AE66" s="198">
        <v>0</v>
      </c>
      <c r="AF66" s="198">
        <v>0</v>
      </c>
      <c r="AG66" s="198">
        <v>18.25</v>
      </c>
      <c r="AH66" s="198">
        <v>0</v>
      </c>
      <c r="AI66" s="198">
        <v>8.84</v>
      </c>
      <c r="AJ66" s="198">
        <v>0</v>
      </c>
      <c r="AK66" s="198">
        <v>9.6</v>
      </c>
      <c r="AL66" s="198">
        <v>0</v>
      </c>
      <c r="AM66" s="198">
        <v>0</v>
      </c>
      <c r="AN66" s="198">
        <v>0</v>
      </c>
      <c r="AO66" s="198">
        <v>166</v>
      </c>
      <c r="AP66" s="198">
        <v>0</v>
      </c>
      <c r="AQ66" s="198">
        <v>0</v>
      </c>
      <c r="AR66" s="198">
        <v>0</v>
      </c>
      <c r="AS66" s="198">
        <v>1.1000000000000001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7.34</v>
      </c>
      <c r="E67" s="198">
        <v>0</v>
      </c>
      <c r="F67" s="198">
        <v>0</v>
      </c>
      <c r="G67" s="198">
        <v>15.31</v>
      </c>
      <c r="H67" s="198">
        <v>0</v>
      </c>
      <c r="I67" s="198">
        <v>0</v>
      </c>
      <c r="J67" s="198">
        <v>20.04</v>
      </c>
      <c r="K67" s="198">
        <v>5.27</v>
      </c>
      <c r="L67" s="198">
        <v>7.01</v>
      </c>
      <c r="M67" s="198">
        <v>0</v>
      </c>
      <c r="N67" s="198">
        <v>0.48</v>
      </c>
      <c r="O67" s="198">
        <v>1.62</v>
      </c>
      <c r="P67" s="198">
        <v>1.65</v>
      </c>
      <c r="Q67" s="198">
        <v>0.25</v>
      </c>
      <c r="R67" s="198">
        <v>0.21</v>
      </c>
      <c r="S67" s="198">
        <v>0.21</v>
      </c>
      <c r="T67" s="198">
        <v>0</v>
      </c>
      <c r="U67" s="198">
        <v>7.69</v>
      </c>
      <c r="V67" s="198">
        <v>0.15</v>
      </c>
      <c r="W67" s="198">
        <v>0.81</v>
      </c>
      <c r="X67" s="198">
        <v>0.8</v>
      </c>
      <c r="Y67" s="198">
        <v>0</v>
      </c>
      <c r="Z67" s="198">
        <v>1.96</v>
      </c>
      <c r="AA67" s="198">
        <v>0.62</v>
      </c>
      <c r="AB67" s="198">
        <v>0</v>
      </c>
      <c r="AC67" s="198">
        <v>1.55</v>
      </c>
      <c r="AD67" s="198">
        <v>6.82</v>
      </c>
      <c r="AE67" s="198">
        <v>0</v>
      </c>
      <c r="AF67" s="198">
        <v>0</v>
      </c>
      <c r="AG67" s="198">
        <v>18.25</v>
      </c>
      <c r="AH67" s="198">
        <v>0</v>
      </c>
      <c r="AI67" s="198">
        <v>8.84</v>
      </c>
      <c r="AJ67" s="198">
        <v>0</v>
      </c>
      <c r="AK67" s="198">
        <v>9.6</v>
      </c>
      <c r="AL67" s="198">
        <v>0</v>
      </c>
      <c r="AM67" s="198">
        <v>0</v>
      </c>
      <c r="AN67" s="198">
        <v>0</v>
      </c>
      <c r="AO67" s="198">
        <v>166</v>
      </c>
      <c r="AP67" s="198">
        <v>0</v>
      </c>
      <c r="AQ67" s="198">
        <v>0</v>
      </c>
      <c r="AR67" s="198">
        <v>0</v>
      </c>
      <c r="AS67" s="198">
        <v>1.1000000000000001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7.34</v>
      </c>
      <c r="E68" s="198">
        <v>0</v>
      </c>
      <c r="F68" s="198">
        <v>0</v>
      </c>
      <c r="G68" s="198">
        <v>15.31</v>
      </c>
      <c r="H68" s="198">
        <v>0</v>
      </c>
      <c r="I68" s="198">
        <v>0</v>
      </c>
      <c r="J68" s="198">
        <v>20.04</v>
      </c>
      <c r="K68" s="198">
        <v>5.27</v>
      </c>
      <c r="L68" s="198">
        <v>2.09</v>
      </c>
      <c r="M68" s="198">
        <v>0</v>
      </c>
      <c r="N68" s="198">
        <v>0.48</v>
      </c>
      <c r="O68" s="198">
        <v>1.62</v>
      </c>
      <c r="P68" s="198">
        <v>1.65</v>
      </c>
      <c r="Q68" s="198">
        <v>0.16</v>
      </c>
      <c r="R68" s="198">
        <v>0.21</v>
      </c>
      <c r="S68" s="198">
        <v>0.21</v>
      </c>
      <c r="T68" s="198">
        <v>0</v>
      </c>
      <c r="U68" s="198">
        <v>7.69</v>
      </c>
      <c r="V68" s="198">
        <v>0.15</v>
      </c>
      <c r="W68" s="198">
        <v>0.81</v>
      </c>
      <c r="X68" s="198">
        <v>0.8</v>
      </c>
      <c r="Y68" s="198">
        <v>0</v>
      </c>
      <c r="Z68" s="198">
        <v>1.96</v>
      </c>
      <c r="AA68" s="198">
        <v>0.62</v>
      </c>
      <c r="AB68" s="198">
        <v>0</v>
      </c>
      <c r="AC68" s="198">
        <v>1.55</v>
      </c>
      <c r="AD68" s="198">
        <v>6.82</v>
      </c>
      <c r="AE68" s="198">
        <v>0</v>
      </c>
      <c r="AF68" s="198">
        <v>0</v>
      </c>
      <c r="AG68" s="198">
        <v>18.25</v>
      </c>
      <c r="AH68" s="198">
        <v>0</v>
      </c>
      <c r="AI68" s="198">
        <v>8.84</v>
      </c>
      <c r="AJ68" s="198">
        <v>0</v>
      </c>
      <c r="AK68" s="198">
        <v>9.6</v>
      </c>
      <c r="AL68" s="198">
        <v>0</v>
      </c>
      <c r="AM68" s="198">
        <v>0</v>
      </c>
      <c r="AN68" s="198">
        <v>0</v>
      </c>
      <c r="AO68" s="198">
        <v>166</v>
      </c>
      <c r="AP68" s="198">
        <v>0</v>
      </c>
      <c r="AQ68" s="198">
        <v>0</v>
      </c>
      <c r="AR68" s="198">
        <v>0</v>
      </c>
      <c r="AS68" s="198">
        <v>1.1000000000000001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7.34</v>
      </c>
      <c r="E69" s="198">
        <v>0</v>
      </c>
      <c r="F69" s="198">
        <v>0</v>
      </c>
      <c r="G69" s="198">
        <v>15.31</v>
      </c>
      <c r="H69" s="198">
        <v>0</v>
      </c>
      <c r="I69" s="198">
        <v>0</v>
      </c>
      <c r="J69" s="198">
        <v>20.04</v>
      </c>
      <c r="K69" s="198">
        <v>5.27</v>
      </c>
      <c r="L69" s="198">
        <v>2.09</v>
      </c>
      <c r="M69" s="198">
        <v>0</v>
      </c>
      <c r="N69" s="198">
        <v>0.48</v>
      </c>
      <c r="O69" s="198">
        <v>1.62</v>
      </c>
      <c r="P69" s="198">
        <v>1.65</v>
      </c>
      <c r="Q69" s="198">
        <v>0.16</v>
      </c>
      <c r="R69" s="198">
        <v>0.21</v>
      </c>
      <c r="S69" s="198">
        <v>0.21</v>
      </c>
      <c r="T69" s="198">
        <v>0</v>
      </c>
      <c r="U69" s="198">
        <v>7.69</v>
      </c>
      <c r="V69" s="198">
        <v>0.15</v>
      </c>
      <c r="W69" s="198">
        <v>0.81</v>
      </c>
      <c r="X69" s="198">
        <v>0.8</v>
      </c>
      <c r="Y69" s="198">
        <v>0</v>
      </c>
      <c r="Z69" s="198">
        <v>1.96</v>
      </c>
      <c r="AA69" s="198">
        <v>0.62</v>
      </c>
      <c r="AB69" s="198">
        <v>0</v>
      </c>
      <c r="AC69" s="198">
        <v>1.55</v>
      </c>
      <c r="AD69" s="198">
        <v>6.82</v>
      </c>
      <c r="AE69" s="198">
        <v>0</v>
      </c>
      <c r="AF69" s="198">
        <v>0</v>
      </c>
      <c r="AG69" s="198">
        <v>18.25</v>
      </c>
      <c r="AH69" s="198">
        <v>0</v>
      </c>
      <c r="AI69" s="198">
        <v>8.84</v>
      </c>
      <c r="AJ69" s="198">
        <v>0</v>
      </c>
      <c r="AK69" s="198">
        <v>9.6</v>
      </c>
      <c r="AL69" s="198">
        <v>0</v>
      </c>
      <c r="AM69" s="198">
        <v>0</v>
      </c>
      <c r="AN69" s="198">
        <v>0</v>
      </c>
      <c r="AO69" s="198">
        <v>166</v>
      </c>
      <c r="AP69" s="198">
        <v>0</v>
      </c>
      <c r="AQ69" s="198">
        <v>0</v>
      </c>
      <c r="AR69" s="198">
        <v>0</v>
      </c>
      <c r="AS69" s="198">
        <v>1.1000000000000001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7.34</v>
      </c>
      <c r="E70" s="198">
        <v>0</v>
      </c>
      <c r="F70" s="198">
        <v>0</v>
      </c>
      <c r="G70" s="198">
        <v>15.31</v>
      </c>
      <c r="H70" s="198">
        <v>0</v>
      </c>
      <c r="I70" s="198">
        <v>0</v>
      </c>
      <c r="J70" s="198">
        <v>20.04</v>
      </c>
      <c r="K70" s="198">
        <v>5.27</v>
      </c>
      <c r="L70" s="198">
        <v>2.09</v>
      </c>
      <c r="M70" s="198">
        <v>0</v>
      </c>
      <c r="N70" s="198">
        <v>0.48</v>
      </c>
      <c r="O70" s="198">
        <v>1.62</v>
      </c>
      <c r="P70" s="198">
        <v>1.65</v>
      </c>
      <c r="Q70" s="198">
        <v>0.16</v>
      </c>
      <c r="R70" s="198">
        <v>0.21</v>
      </c>
      <c r="S70" s="198">
        <v>0.21</v>
      </c>
      <c r="T70" s="198">
        <v>0</v>
      </c>
      <c r="U70" s="198">
        <v>7.69</v>
      </c>
      <c r="V70" s="198">
        <v>0.15</v>
      </c>
      <c r="W70" s="198">
        <v>0.81</v>
      </c>
      <c r="X70" s="198">
        <v>0.8</v>
      </c>
      <c r="Y70" s="198">
        <v>0</v>
      </c>
      <c r="Z70" s="198">
        <v>1.96</v>
      </c>
      <c r="AA70" s="198">
        <v>0.62</v>
      </c>
      <c r="AB70" s="198">
        <v>0</v>
      </c>
      <c r="AC70" s="198">
        <v>1.55</v>
      </c>
      <c r="AD70" s="198">
        <v>6.82</v>
      </c>
      <c r="AE70" s="198">
        <v>0</v>
      </c>
      <c r="AF70" s="198">
        <v>0</v>
      </c>
      <c r="AG70" s="198">
        <v>18.25</v>
      </c>
      <c r="AH70" s="198">
        <v>0</v>
      </c>
      <c r="AI70" s="198">
        <v>8.84</v>
      </c>
      <c r="AJ70" s="198">
        <v>0</v>
      </c>
      <c r="AK70" s="198">
        <v>9.6</v>
      </c>
      <c r="AL70" s="198">
        <v>0</v>
      </c>
      <c r="AM70" s="198">
        <v>0</v>
      </c>
      <c r="AN70" s="198">
        <v>0</v>
      </c>
      <c r="AO70" s="198">
        <v>166</v>
      </c>
      <c r="AP70" s="198">
        <v>0</v>
      </c>
      <c r="AQ70" s="198">
        <v>0</v>
      </c>
      <c r="AR70" s="198">
        <v>0</v>
      </c>
      <c r="AS70" s="198">
        <v>1.1000000000000001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7.34</v>
      </c>
      <c r="E71" s="198">
        <v>0</v>
      </c>
      <c r="F71" s="198">
        <v>0</v>
      </c>
      <c r="G71" s="198">
        <v>15.31</v>
      </c>
      <c r="H71" s="198">
        <v>0</v>
      </c>
      <c r="I71" s="198">
        <v>0</v>
      </c>
      <c r="J71" s="198">
        <v>20.04</v>
      </c>
      <c r="K71" s="198">
        <v>5.27</v>
      </c>
      <c r="L71" s="198">
        <v>2.09</v>
      </c>
      <c r="M71" s="198">
        <v>0</v>
      </c>
      <c r="N71" s="198">
        <v>0.48</v>
      </c>
      <c r="O71" s="198">
        <v>1.62</v>
      </c>
      <c r="P71" s="198">
        <v>1.65</v>
      </c>
      <c r="Q71" s="198">
        <v>0.16</v>
      </c>
      <c r="R71" s="198">
        <v>0.21</v>
      </c>
      <c r="S71" s="198">
        <v>0.21</v>
      </c>
      <c r="T71" s="198">
        <v>0</v>
      </c>
      <c r="U71" s="198">
        <v>7.69</v>
      </c>
      <c r="V71" s="198">
        <v>0.15</v>
      </c>
      <c r="W71" s="198">
        <v>0.81</v>
      </c>
      <c r="X71" s="198">
        <v>0.8</v>
      </c>
      <c r="Y71" s="198">
        <v>0</v>
      </c>
      <c r="Z71" s="198">
        <v>1.96</v>
      </c>
      <c r="AA71" s="198">
        <v>0.62</v>
      </c>
      <c r="AB71" s="198">
        <v>0</v>
      </c>
      <c r="AC71" s="198">
        <v>1.55</v>
      </c>
      <c r="AD71" s="198">
        <v>6.82</v>
      </c>
      <c r="AE71" s="198">
        <v>0</v>
      </c>
      <c r="AF71" s="198">
        <v>0</v>
      </c>
      <c r="AG71" s="198">
        <v>18.25</v>
      </c>
      <c r="AH71" s="198">
        <v>0</v>
      </c>
      <c r="AI71" s="198">
        <v>8.84</v>
      </c>
      <c r="AJ71" s="198">
        <v>0</v>
      </c>
      <c r="AK71" s="198">
        <v>9.6</v>
      </c>
      <c r="AL71" s="198">
        <v>0</v>
      </c>
      <c r="AM71" s="198">
        <v>0</v>
      </c>
      <c r="AN71" s="198">
        <v>0</v>
      </c>
      <c r="AO71" s="198">
        <v>166</v>
      </c>
      <c r="AP71" s="198">
        <v>0</v>
      </c>
      <c r="AQ71" s="198">
        <v>0</v>
      </c>
      <c r="AR71" s="198">
        <v>0</v>
      </c>
      <c r="AS71" s="198">
        <v>1.1000000000000001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7.34</v>
      </c>
      <c r="E72" s="198">
        <v>0</v>
      </c>
      <c r="F72" s="198">
        <v>0</v>
      </c>
      <c r="G72" s="198">
        <v>15.31</v>
      </c>
      <c r="H72" s="198">
        <v>0</v>
      </c>
      <c r="I72" s="198">
        <v>0</v>
      </c>
      <c r="J72" s="198">
        <v>20.04</v>
      </c>
      <c r="K72" s="198">
        <v>5.27</v>
      </c>
      <c r="L72" s="198">
        <v>2.09</v>
      </c>
      <c r="M72" s="198">
        <v>0</v>
      </c>
      <c r="N72" s="198">
        <v>0.48</v>
      </c>
      <c r="O72" s="198">
        <v>1.62</v>
      </c>
      <c r="P72" s="198">
        <v>1.65</v>
      </c>
      <c r="Q72" s="198">
        <v>0.16</v>
      </c>
      <c r="R72" s="198">
        <v>0.21</v>
      </c>
      <c r="S72" s="198">
        <v>0.21</v>
      </c>
      <c r="T72" s="198">
        <v>0</v>
      </c>
      <c r="U72" s="198">
        <v>7.69</v>
      </c>
      <c r="V72" s="198">
        <v>0.15</v>
      </c>
      <c r="W72" s="198">
        <v>0.81</v>
      </c>
      <c r="X72" s="198">
        <v>0.8</v>
      </c>
      <c r="Y72" s="198">
        <v>0</v>
      </c>
      <c r="Z72" s="198">
        <v>1.96</v>
      </c>
      <c r="AA72" s="198">
        <v>0.62</v>
      </c>
      <c r="AB72" s="198">
        <v>0</v>
      </c>
      <c r="AC72" s="198">
        <v>1.55</v>
      </c>
      <c r="AD72" s="198">
        <v>6.82</v>
      </c>
      <c r="AE72" s="198">
        <v>0</v>
      </c>
      <c r="AF72" s="198">
        <v>0</v>
      </c>
      <c r="AG72" s="198">
        <v>18.25</v>
      </c>
      <c r="AH72" s="198">
        <v>0</v>
      </c>
      <c r="AI72" s="198">
        <v>8.84</v>
      </c>
      <c r="AJ72" s="198">
        <v>0</v>
      </c>
      <c r="AK72" s="198">
        <v>9.6</v>
      </c>
      <c r="AL72" s="198">
        <v>0</v>
      </c>
      <c r="AM72" s="198">
        <v>0</v>
      </c>
      <c r="AN72" s="198">
        <v>0</v>
      </c>
      <c r="AO72" s="198">
        <v>166</v>
      </c>
      <c r="AP72" s="198">
        <v>0</v>
      </c>
      <c r="AQ72" s="198">
        <v>0</v>
      </c>
      <c r="AR72" s="198">
        <v>0</v>
      </c>
      <c r="AS72" s="198">
        <v>1.1000000000000001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7.34</v>
      </c>
      <c r="E73" s="198">
        <v>0</v>
      </c>
      <c r="F73" s="198">
        <v>0</v>
      </c>
      <c r="G73" s="198">
        <v>15.31</v>
      </c>
      <c r="H73" s="198">
        <v>0</v>
      </c>
      <c r="I73" s="198">
        <v>0</v>
      </c>
      <c r="J73" s="198">
        <v>20.04</v>
      </c>
      <c r="K73" s="198">
        <v>5.27</v>
      </c>
      <c r="L73" s="198">
        <v>2.09</v>
      </c>
      <c r="M73" s="198">
        <v>0</v>
      </c>
      <c r="N73" s="198">
        <v>0.48</v>
      </c>
      <c r="O73" s="198">
        <v>1.62</v>
      </c>
      <c r="P73" s="198">
        <v>1.65</v>
      </c>
      <c r="Q73" s="198">
        <v>0.16</v>
      </c>
      <c r="R73" s="198">
        <v>0.21</v>
      </c>
      <c r="S73" s="198">
        <v>0.21</v>
      </c>
      <c r="T73" s="198">
        <v>0</v>
      </c>
      <c r="U73" s="198">
        <v>7.69</v>
      </c>
      <c r="V73" s="198">
        <v>0</v>
      </c>
      <c r="W73" s="198">
        <v>0.81</v>
      </c>
      <c r="X73" s="198">
        <v>0.8</v>
      </c>
      <c r="Y73" s="198">
        <v>0</v>
      </c>
      <c r="Z73" s="198">
        <v>1.96</v>
      </c>
      <c r="AA73" s="198">
        <v>0.62</v>
      </c>
      <c r="AB73" s="198">
        <v>0</v>
      </c>
      <c r="AC73" s="198">
        <v>1.55</v>
      </c>
      <c r="AD73" s="198">
        <v>6.82</v>
      </c>
      <c r="AE73" s="198">
        <v>0</v>
      </c>
      <c r="AF73" s="198">
        <v>0</v>
      </c>
      <c r="AG73" s="198">
        <v>18.25</v>
      </c>
      <c r="AH73" s="198">
        <v>0</v>
      </c>
      <c r="AI73" s="198">
        <v>8.84</v>
      </c>
      <c r="AJ73" s="198">
        <v>0</v>
      </c>
      <c r="AK73" s="198">
        <v>9.6</v>
      </c>
      <c r="AL73" s="198">
        <v>0</v>
      </c>
      <c r="AM73" s="198">
        <v>0</v>
      </c>
      <c r="AN73" s="198">
        <v>0</v>
      </c>
      <c r="AO73" s="198">
        <v>166</v>
      </c>
      <c r="AP73" s="198">
        <v>0</v>
      </c>
      <c r="AQ73" s="198">
        <v>0</v>
      </c>
      <c r="AR73" s="198">
        <v>0</v>
      </c>
      <c r="AS73" s="198">
        <v>1.1000000000000001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7.34</v>
      </c>
      <c r="E74" s="198">
        <v>0</v>
      </c>
      <c r="F74" s="198">
        <v>0</v>
      </c>
      <c r="G74" s="198">
        <v>15.31</v>
      </c>
      <c r="H74" s="198">
        <v>0</v>
      </c>
      <c r="I74" s="198">
        <v>0</v>
      </c>
      <c r="J74" s="198">
        <v>20.04</v>
      </c>
      <c r="K74" s="198">
        <v>5.27</v>
      </c>
      <c r="L74" s="198">
        <v>2.09</v>
      </c>
      <c r="M74" s="198">
        <v>0</v>
      </c>
      <c r="N74" s="198">
        <v>0.48</v>
      </c>
      <c r="O74" s="198">
        <v>1.62</v>
      </c>
      <c r="P74" s="198">
        <v>1.65</v>
      </c>
      <c r="Q74" s="198">
        <v>0.16</v>
      </c>
      <c r="R74" s="198">
        <v>0.21</v>
      </c>
      <c r="S74" s="198">
        <v>0.21</v>
      </c>
      <c r="T74" s="198">
        <v>0</v>
      </c>
      <c r="U74" s="198">
        <v>7.69</v>
      </c>
      <c r="V74" s="198">
        <v>0</v>
      </c>
      <c r="W74" s="198">
        <v>0.81</v>
      </c>
      <c r="X74" s="198">
        <v>0.8</v>
      </c>
      <c r="Y74" s="198">
        <v>0</v>
      </c>
      <c r="Z74" s="198">
        <v>1.96</v>
      </c>
      <c r="AA74" s="198">
        <v>0.62</v>
      </c>
      <c r="AB74" s="198">
        <v>0</v>
      </c>
      <c r="AC74" s="198">
        <v>1.55</v>
      </c>
      <c r="AD74" s="198">
        <v>6.82</v>
      </c>
      <c r="AE74" s="198">
        <v>0</v>
      </c>
      <c r="AF74" s="198">
        <v>0</v>
      </c>
      <c r="AG74" s="198">
        <v>18.25</v>
      </c>
      <c r="AH74" s="198">
        <v>0</v>
      </c>
      <c r="AI74" s="198">
        <v>8.84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166</v>
      </c>
      <c r="AP74" s="198">
        <v>0</v>
      </c>
      <c r="AQ74" s="198">
        <v>0</v>
      </c>
      <c r="AR74" s="198">
        <v>0</v>
      </c>
      <c r="AS74" s="198">
        <v>1.1000000000000001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7.34</v>
      </c>
      <c r="E75" s="198">
        <v>0</v>
      </c>
      <c r="F75" s="198">
        <v>0</v>
      </c>
      <c r="G75" s="198">
        <v>15.31</v>
      </c>
      <c r="H75" s="198">
        <v>0</v>
      </c>
      <c r="I75" s="198">
        <v>0</v>
      </c>
      <c r="J75" s="198">
        <v>20.04</v>
      </c>
      <c r="K75" s="198">
        <v>5.27</v>
      </c>
      <c r="L75" s="198">
        <v>2.09</v>
      </c>
      <c r="M75" s="198">
        <v>0</v>
      </c>
      <c r="N75" s="198">
        <v>0.48</v>
      </c>
      <c r="O75" s="198">
        <v>1.62</v>
      </c>
      <c r="P75" s="198">
        <v>1.65</v>
      </c>
      <c r="Q75" s="198">
        <v>0.16</v>
      </c>
      <c r="R75" s="198">
        <v>0.21</v>
      </c>
      <c r="S75" s="198">
        <v>0.21</v>
      </c>
      <c r="T75" s="198">
        <v>0</v>
      </c>
      <c r="U75" s="198">
        <v>7.69</v>
      </c>
      <c r="V75" s="198">
        <v>0</v>
      </c>
      <c r="W75" s="198">
        <v>0.81</v>
      </c>
      <c r="X75" s="198">
        <v>0.8</v>
      </c>
      <c r="Y75" s="198">
        <v>0</v>
      </c>
      <c r="Z75" s="198">
        <v>1.96</v>
      </c>
      <c r="AA75" s="198">
        <v>0.62</v>
      </c>
      <c r="AB75" s="198">
        <v>0</v>
      </c>
      <c r="AC75" s="198">
        <v>1.55</v>
      </c>
      <c r="AD75" s="198">
        <v>6.82</v>
      </c>
      <c r="AE75" s="198">
        <v>0</v>
      </c>
      <c r="AF75" s="198">
        <v>0</v>
      </c>
      <c r="AG75" s="198">
        <v>18.25</v>
      </c>
      <c r="AH75" s="198">
        <v>0</v>
      </c>
      <c r="AI75" s="198">
        <v>8.84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170.5</v>
      </c>
      <c r="AP75" s="198">
        <v>0</v>
      </c>
      <c r="AQ75" s="198">
        <v>0</v>
      </c>
      <c r="AR75" s="198">
        <v>0</v>
      </c>
      <c r="AS75" s="198">
        <v>1.1000000000000001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7.34</v>
      </c>
      <c r="E76" s="198">
        <v>0</v>
      </c>
      <c r="F76" s="198">
        <v>0</v>
      </c>
      <c r="G76" s="198">
        <v>15.31</v>
      </c>
      <c r="H76" s="198">
        <v>0</v>
      </c>
      <c r="I76" s="198">
        <v>0</v>
      </c>
      <c r="J76" s="198">
        <v>20.04</v>
      </c>
      <c r="K76" s="198">
        <v>5.27</v>
      </c>
      <c r="L76" s="198">
        <v>2.09</v>
      </c>
      <c r="M76" s="198">
        <v>0</v>
      </c>
      <c r="N76" s="198">
        <v>0.48</v>
      </c>
      <c r="O76" s="198">
        <v>1.62</v>
      </c>
      <c r="P76" s="198">
        <v>1.65</v>
      </c>
      <c r="Q76" s="198">
        <v>0.16</v>
      </c>
      <c r="R76" s="198">
        <v>0.21</v>
      </c>
      <c r="S76" s="198">
        <v>0.21</v>
      </c>
      <c r="T76" s="198">
        <v>0</v>
      </c>
      <c r="U76" s="198">
        <v>7.69</v>
      </c>
      <c r="V76" s="198">
        <v>0</v>
      </c>
      <c r="W76" s="198">
        <v>0.81</v>
      </c>
      <c r="X76" s="198">
        <v>0.8</v>
      </c>
      <c r="Y76" s="198">
        <v>0</v>
      </c>
      <c r="Z76" s="198">
        <v>1.96</v>
      </c>
      <c r="AA76" s="198">
        <v>0.62</v>
      </c>
      <c r="AB76" s="198">
        <v>0</v>
      </c>
      <c r="AC76" s="198">
        <v>1.55</v>
      </c>
      <c r="AD76" s="198">
        <v>6.82</v>
      </c>
      <c r="AE76" s="198">
        <v>0</v>
      </c>
      <c r="AF76" s="198">
        <v>0</v>
      </c>
      <c r="AG76" s="198">
        <v>18.25</v>
      </c>
      <c r="AH76" s="198">
        <v>0</v>
      </c>
      <c r="AI76" s="198">
        <v>8.84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170.5</v>
      </c>
      <c r="AP76" s="198">
        <v>0</v>
      </c>
      <c r="AQ76" s="198">
        <v>0</v>
      </c>
      <c r="AR76" s="198">
        <v>0</v>
      </c>
      <c r="AS76" s="198">
        <v>1.1000000000000001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7.34</v>
      </c>
      <c r="E77" s="198">
        <v>0</v>
      </c>
      <c r="F77" s="198">
        <v>0</v>
      </c>
      <c r="G77" s="198">
        <v>15.31</v>
      </c>
      <c r="H77" s="198">
        <v>0</v>
      </c>
      <c r="I77" s="198">
        <v>0</v>
      </c>
      <c r="J77" s="198">
        <v>20.04</v>
      </c>
      <c r="K77" s="198">
        <v>5.27</v>
      </c>
      <c r="L77" s="198">
        <v>2.09</v>
      </c>
      <c r="M77" s="198">
        <v>0</v>
      </c>
      <c r="N77" s="198">
        <v>0.48</v>
      </c>
      <c r="O77" s="198">
        <v>1.62</v>
      </c>
      <c r="P77" s="198">
        <v>1.65</v>
      </c>
      <c r="Q77" s="198">
        <v>0.16</v>
      </c>
      <c r="R77" s="198">
        <v>0.21</v>
      </c>
      <c r="S77" s="198">
        <v>0.21</v>
      </c>
      <c r="T77" s="198">
        <v>0</v>
      </c>
      <c r="U77" s="198">
        <v>7.69</v>
      </c>
      <c r="V77" s="198">
        <v>0</v>
      </c>
      <c r="W77" s="198">
        <v>0.81</v>
      </c>
      <c r="X77" s="198">
        <v>0.8</v>
      </c>
      <c r="Y77" s="198">
        <v>0</v>
      </c>
      <c r="Z77" s="198">
        <v>1.96</v>
      </c>
      <c r="AA77" s="198">
        <v>0.62</v>
      </c>
      <c r="AB77" s="198">
        <v>0</v>
      </c>
      <c r="AC77" s="198">
        <v>1.55</v>
      </c>
      <c r="AD77" s="198">
        <v>6.82</v>
      </c>
      <c r="AE77" s="198">
        <v>0</v>
      </c>
      <c r="AF77" s="198">
        <v>0</v>
      </c>
      <c r="AG77" s="198">
        <v>18.25</v>
      </c>
      <c r="AH77" s="198">
        <v>0</v>
      </c>
      <c r="AI77" s="198">
        <v>8.84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170.5</v>
      </c>
      <c r="AP77" s="198">
        <v>0</v>
      </c>
      <c r="AQ77" s="198">
        <v>0</v>
      </c>
      <c r="AR77" s="198">
        <v>0</v>
      </c>
      <c r="AS77" s="198">
        <v>1.1000000000000001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7.34</v>
      </c>
      <c r="E78" s="198">
        <v>0</v>
      </c>
      <c r="F78" s="198">
        <v>0</v>
      </c>
      <c r="G78" s="198">
        <v>15.31</v>
      </c>
      <c r="H78" s="198">
        <v>0</v>
      </c>
      <c r="I78" s="198">
        <v>0</v>
      </c>
      <c r="J78" s="198">
        <v>20.04</v>
      </c>
      <c r="K78" s="198">
        <v>5.27</v>
      </c>
      <c r="L78" s="198">
        <v>2.09</v>
      </c>
      <c r="M78" s="198">
        <v>0</v>
      </c>
      <c r="N78" s="198">
        <v>0.48</v>
      </c>
      <c r="O78" s="198">
        <v>1.62</v>
      </c>
      <c r="P78" s="198">
        <v>1.65</v>
      </c>
      <c r="Q78" s="198">
        <v>0.16</v>
      </c>
      <c r="R78" s="198">
        <v>0.21</v>
      </c>
      <c r="S78" s="198">
        <v>0.21</v>
      </c>
      <c r="T78" s="198">
        <v>0</v>
      </c>
      <c r="U78" s="198">
        <v>7.69</v>
      </c>
      <c r="V78" s="198">
        <v>0</v>
      </c>
      <c r="W78" s="198">
        <v>0.81</v>
      </c>
      <c r="X78" s="198">
        <v>0.8</v>
      </c>
      <c r="Y78" s="198">
        <v>0</v>
      </c>
      <c r="Z78" s="198">
        <v>1.96</v>
      </c>
      <c r="AA78" s="198">
        <v>0.62</v>
      </c>
      <c r="AB78" s="198">
        <v>0</v>
      </c>
      <c r="AC78" s="198">
        <v>1.55</v>
      </c>
      <c r="AD78" s="198">
        <v>6.82</v>
      </c>
      <c r="AE78" s="198">
        <v>0</v>
      </c>
      <c r="AF78" s="198">
        <v>0</v>
      </c>
      <c r="AG78" s="198">
        <v>18.25</v>
      </c>
      <c r="AH78" s="198">
        <v>0</v>
      </c>
      <c r="AI78" s="198">
        <v>8.84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170.5</v>
      </c>
      <c r="AP78" s="198">
        <v>0</v>
      </c>
      <c r="AQ78" s="198">
        <v>0</v>
      </c>
      <c r="AR78" s="198">
        <v>0</v>
      </c>
      <c r="AS78" s="198">
        <v>1.1000000000000001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7.34</v>
      </c>
      <c r="E79" s="198">
        <v>0</v>
      </c>
      <c r="F79" s="198">
        <v>0</v>
      </c>
      <c r="G79" s="198">
        <v>15.31</v>
      </c>
      <c r="H79" s="198">
        <v>0</v>
      </c>
      <c r="I79" s="198">
        <v>0</v>
      </c>
      <c r="J79" s="198">
        <v>20.04</v>
      </c>
      <c r="K79" s="198">
        <v>5.27</v>
      </c>
      <c r="L79" s="198">
        <v>2.09</v>
      </c>
      <c r="M79" s="198">
        <v>0</v>
      </c>
      <c r="N79" s="198">
        <v>0.48</v>
      </c>
      <c r="O79" s="198">
        <v>1.62</v>
      </c>
      <c r="P79" s="198">
        <v>1.65</v>
      </c>
      <c r="Q79" s="198">
        <v>0.17</v>
      </c>
      <c r="R79" s="198">
        <v>0.21</v>
      </c>
      <c r="S79" s="198">
        <v>0.22</v>
      </c>
      <c r="T79" s="198">
        <v>0</v>
      </c>
      <c r="U79" s="198">
        <v>7.69</v>
      </c>
      <c r="V79" s="198">
        <v>0.17</v>
      </c>
      <c r="W79" s="198">
        <v>0.81</v>
      </c>
      <c r="X79" s="198">
        <v>0.8</v>
      </c>
      <c r="Y79" s="198">
        <v>0</v>
      </c>
      <c r="Z79" s="198">
        <v>1.96</v>
      </c>
      <c r="AA79" s="198">
        <v>0.62</v>
      </c>
      <c r="AB79" s="198">
        <v>0</v>
      </c>
      <c r="AC79" s="198">
        <v>1.55</v>
      </c>
      <c r="AD79" s="198">
        <v>6.82</v>
      </c>
      <c r="AE79" s="198">
        <v>0</v>
      </c>
      <c r="AF79" s="198">
        <v>0</v>
      </c>
      <c r="AG79" s="198">
        <v>18.25</v>
      </c>
      <c r="AH79" s="198">
        <v>0</v>
      </c>
      <c r="AI79" s="198">
        <v>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170.5</v>
      </c>
      <c r="AP79" s="198">
        <v>0</v>
      </c>
      <c r="AQ79" s="198">
        <v>0</v>
      </c>
      <c r="AR79" s="198">
        <v>0</v>
      </c>
      <c r="AS79" s="198">
        <v>1.1000000000000001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7.34</v>
      </c>
      <c r="E80" s="198">
        <v>0</v>
      </c>
      <c r="F80" s="198">
        <v>0</v>
      </c>
      <c r="G80" s="198">
        <v>15.31</v>
      </c>
      <c r="H80" s="198">
        <v>0</v>
      </c>
      <c r="I80" s="198">
        <v>0</v>
      </c>
      <c r="J80" s="198">
        <v>20.04</v>
      </c>
      <c r="K80" s="198">
        <v>5.27</v>
      </c>
      <c r="L80" s="198">
        <v>2.09</v>
      </c>
      <c r="M80" s="198">
        <v>0</v>
      </c>
      <c r="N80" s="198">
        <v>0.48</v>
      </c>
      <c r="O80" s="198">
        <v>1.62</v>
      </c>
      <c r="P80" s="198">
        <v>1.65</v>
      </c>
      <c r="Q80" s="198">
        <v>0.17</v>
      </c>
      <c r="R80" s="198">
        <v>0.21</v>
      </c>
      <c r="S80" s="198">
        <v>0.22</v>
      </c>
      <c r="T80" s="198">
        <v>0</v>
      </c>
      <c r="U80" s="198">
        <v>7.69</v>
      </c>
      <c r="V80" s="198">
        <v>0.17</v>
      </c>
      <c r="W80" s="198">
        <v>0.81</v>
      </c>
      <c r="X80" s="198">
        <v>0.8</v>
      </c>
      <c r="Y80" s="198">
        <v>0</v>
      </c>
      <c r="Z80" s="198">
        <v>1.96</v>
      </c>
      <c r="AA80" s="198">
        <v>0.62</v>
      </c>
      <c r="AB80" s="198">
        <v>0</v>
      </c>
      <c r="AC80" s="198">
        <v>1.55</v>
      </c>
      <c r="AD80" s="198">
        <v>6.82</v>
      </c>
      <c r="AE80" s="198">
        <v>0</v>
      </c>
      <c r="AF80" s="198">
        <v>0</v>
      </c>
      <c r="AG80" s="198">
        <v>18.09</v>
      </c>
      <c r="AH80" s="198">
        <v>0</v>
      </c>
      <c r="AI80" s="198">
        <v>8.84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170.5</v>
      </c>
      <c r="AP80" s="198">
        <v>0</v>
      </c>
      <c r="AQ80" s="198">
        <v>0</v>
      </c>
      <c r="AR80" s="198">
        <v>0</v>
      </c>
      <c r="AS80" s="198">
        <v>1.1000000000000001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7.34</v>
      </c>
      <c r="E81" s="198">
        <v>0</v>
      </c>
      <c r="F81" s="198">
        <v>0</v>
      </c>
      <c r="G81" s="198">
        <v>15.31</v>
      </c>
      <c r="H81" s="198">
        <v>0</v>
      </c>
      <c r="I81" s="198">
        <v>0</v>
      </c>
      <c r="J81" s="198">
        <v>20.04</v>
      </c>
      <c r="K81" s="198">
        <v>5.27</v>
      </c>
      <c r="L81" s="198">
        <v>2.09</v>
      </c>
      <c r="M81" s="198">
        <v>0</v>
      </c>
      <c r="N81" s="198">
        <v>0.48</v>
      </c>
      <c r="O81" s="198">
        <v>1.62</v>
      </c>
      <c r="P81" s="198">
        <v>1.65</v>
      </c>
      <c r="Q81" s="198">
        <v>0.17</v>
      </c>
      <c r="R81" s="198">
        <v>0.21</v>
      </c>
      <c r="S81" s="198">
        <v>0.22</v>
      </c>
      <c r="T81" s="198">
        <v>0</v>
      </c>
      <c r="U81" s="198">
        <v>7.69</v>
      </c>
      <c r="V81" s="198">
        <v>0.17</v>
      </c>
      <c r="W81" s="198">
        <v>0.81</v>
      </c>
      <c r="X81" s="198">
        <v>0.8</v>
      </c>
      <c r="Y81" s="198">
        <v>0</v>
      </c>
      <c r="Z81" s="198">
        <v>1.96</v>
      </c>
      <c r="AA81" s="198">
        <v>0.62</v>
      </c>
      <c r="AB81" s="198">
        <v>0</v>
      </c>
      <c r="AC81" s="198">
        <v>1.55</v>
      </c>
      <c r="AD81" s="198">
        <v>6.82</v>
      </c>
      <c r="AE81" s="198">
        <v>0</v>
      </c>
      <c r="AF81" s="198">
        <v>0</v>
      </c>
      <c r="AG81" s="198">
        <v>18.09</v>
      </c>
      <c r="AH81" s="198">
        <v>0</v>
      </c>
      <c r="AI81" s="198">
        <v>8.84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170.5</v>
      </c>
      <c r="AP81" s="198">
        <v>0</v>
      </c>
      <c r="AQ81" s="198">
        <v>0</v>
      </c>
      <c r="AR81" s="198">
        <v>0</v>
      </c>
      <c r="AS81" s="198">
        <v>1.1000000000000001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7.34</v>
      </c>
      <c r="E82" s="198">
        <v>0</v>
      </c>
      <c r="F82" s="198">
        <v>0</v>
      </c>
      <c r="G82" s="198">
        <v>15.31</v>
      </c>
      <c r="H82" s="198">
        <v>0</v>
      </c>
      <c r="I82" s="198">
        <v>0</v>
      </c>
      <c r="J82" s="198">
        <v>20.04</v>
      </c>
      <c r="K82" s="198">
        <v>5.27</v>
      </c>
      <c r="L82" s="198">
        <v>2.09</v>
      </c>
      <c r="M82" s="198">
        <v>0</v>
      </c>
      <c r="N82" s="198">
        <v>0.48</v>
      </c>
      <c r="O82" s="198">
        <v>1.62</v>
      </c>
      <c r="P82" s="198">
        <v>1.65</v>
      </c>
      <c r="Q82" s="198">
        <v>0.17</v>
      </c>
      <c r="R82" s="198">
        <v>0.21</v>
      </c>
      <c r="S82" s="198">
        <v>0.22</v>
      </c>
      <c r="T82" s="198">
        <v>0</v>
      </c>
      <c r="U82" s="198">
        <v>7.69</v>
      </c>
      <c r="V82" s="198">
        <v>0.17</v>
      </c>
      <c r="W82" s="198">
        <v>0.81</v>
      </c>
      <c r="X82" s="198">
        <v>0.8</v>
      </c>
      <c r="Y82" s="198">
        <v>0</v>
      </c>
      <c r="Z82" s="198">
        <v>1.96</v>
      </c>
      <c r="AA82" s="198">
        <v>0.62</v>
      </c>
      <c r="AB82" s="198">
        <v>0</v>
      </c>
      <c r="AC82" s="198">
        <v>1.55</v>
      </c>
      <c r="AD82" s="198">
        <v>6.82</v>
      </c>
      <c r="AE82" s="198">
        <v>0</v>
      </c>
      <c r="AF82" s="198">
        <v>0</v>
      </c>
      <c r="AG82" s="198">
        <v>18.09</v>
      </c>
      <c r="AH82" s="198">
        <v>0</v>
      </c>
      <c r="AI82" s="198">
        <v>8.84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170.5</v>
      </c>
      <c r="AP82" s="198">
        <v>0</v>
      </c>
      <c r="AQ82" s="198">
        <v>0</v>
      </c>
      <c r="AR82" s="198">
        <v>0</v>
      </c>
      <c r="AS82" s="198">
        <v>1.1000000000000001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7.34</v>
      </c>
      <c r="E83" s="198">
        <v>0</v>
      </c>
      <c r="F83" s="198">
        <v>0</v>
      </c>
      <c r="G83" s="198">
        <v>15.31</v>
      </c>
      <c r="H83" s="198">
        <v>0</v>
      </c>
      <c r="I83" s="198">
        <v>0</v>
      </c>
      <c r="J83" s="198">
        <v>20.04</v>
      </c>
      <c r="K83" s="198">
        <v>5.27</v>
      </c>
      <c r="L83" s="198">
        <v>2.09</v>
      </c>
      <c r="M83" s="198">
        <v>0</v>
      </c>
      <c r="N83" s="198">
        <v>0.48</v>
      </c>
      <c r="O83" s="198">
        <v>1.62</v>
      </c>
      <c r="P83" s="198">
        <v>1.65</v>
      </c>
      <c r="Q83" s="198">
        <v>0.17</v>
      </c>
      <c r="R83" s="198">
        <v>0.21</v>
      </c>
      <c r="S83" s="198">
        <v>0.22</v>
      </c>
      <c r="T83" s="198">
        <v>0</v>
      </c>
      <c r="U83" s="198">
        <v>7.69</v>
      </c>
      <c r="V83" s="198">
        <v>0.17</v>
      </c>
      <c r="W83" s="198">
        <v>0.81</v>
      </c>
      <c r="X83" s="198">
        <v>0.8</v>
      </c>
      <c r="Y83" s="198">
        <v>0</v>
      </c>
      <c r="Z83" s="198">
        <v>1.96</v>
      </c>
      <c r="AA83" s="198">
        <v>0.62</v>
      </c>
      <c r="AB83" s="198">
        <v>0</v>
      </c>
      <c r="AC83" s="198">
        <v>1.55</v>
      </c>
      <c r="AD83" s="198">
        <v>6.82</v>
      </c>
      <c r="AE83" s="198">
        <v>0</v>
      </c>
      <c r="AF83" s="198">
        <v>0</v>
      </c>
      <c r="AG83" s="198">
        <v>17.93</v>
      </c>
      <c r="AH83" s="198">
        <v>0</v>
      </c>
      <c r="AI83" s="198">
        <v>8.84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170.5</v>
      </c>
      <c r="AP83" s="198">
        <v>0</v>
      </c>
      <c r="AQ83" s="198">
        <v>0</v>
      </c>
      <c r="AR83" s="198">
        <v>0</v>
      </c>
      <c r="AS83" s="198">
        <v>1.1000000000000001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7.34</v>
      </c>
      <c r="E84" s="198">
        <v>0</v>
      </c>
      <c r="F84" s="198">
        <v>0</v>
      </c>
      <c r="G84" s="198">
        <v>15.31</v>
      </c>
      <c r="H84" s="198">
        <v>0</v>
      </c>
      <c r="I84" s="198">
        <v>0</v>
      </c>
      <c r="J84" s="198">
        <v>20.6</v>
      </c>
      <c r="K84" s="198">
        <v>5.27</v>
      </c>
      <c r="L84" s="198">
        <v>2.09</v>
      </c>
      <c r="M84" s="198">
        <v>0</v>
      </c>
      <c r="N84" s="198">
        <v>0.48</v>
      </c>
      <c r="O84" s="198">
        <v>1.62</v>
      </c>
      <c r="P84" s="198">
        <v>1.65</v>
      </c>
      <c r="Q84" s="198">
        <v>0.17</v>
      </c>
      <c r="R84" s="198">
        <v>0.21</v>
      </c>
      <c r="S84" s="198">
        <v>0.22</v>
      </c>
      <c r="T84" s="198">
        <v>0</v>
      </c>
      <c r="U84" s="198">
        <v>7.69</v>
      </c>
      <c r="V84" s="198">
        <v>0.17</v>
      </c>
      <c r="W84" s="198">
        <v>0.81</v>
      </c>
      <c r="X84" s="198">
        <v>0.8</v>
      </c>
      <c r="Y84" s="198">
        <v>0</v>
      </c>
      <c r="Z84" s="198">
        <v>1.96</v>
      </c>
      <c r="AA84" s="198">
        <v>0.62</v>
      </c>
      <c r="AB84" s="198">
        <v>0</v>
      </c>
      <c r="AC84" s="198">
        <v>1.55</v>
      </c>
      <c r="AD84" s="198">
        <v>6.82</v>
      </c>
      <c r="AE84" s="198">
        <v>0</v>
      </c>
      <c r="AF84" s="198">
        <v>0</v>
      </c>
      <c r="AG84" s="198">
        <v>17.93</v>
      </c>
      <c r="AH84" s="198">
        <v>0</v>
      </c>
      <c r="AI84" s="198">
        <v>8.84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170.5</v>
      </c>
      <c r="AP84" s="198">
        <v>0</v>
      </c>
      <c r="AQ84" s="198">
        <v>0</v>
      </c>
      <c r="AR84" s="198">
        <v>0</v>
      </c>
      <c r="AS84" s="198">
        <v>1.1000000000000001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7.34</v>
      </c>
      <c r="E85" s="198">
        <v>0</v>
      </c>
      <c r="F85" s="198">
        <v>0</v>
      </c>
      <c r="G85" s="198">
        <v>15.31</v>
      </c>
      <c r="H85" s="198">
        <v>0</v>
      </c>
      <c r="I85" s="198">
        <v>0</v>
      </c>
      <c r="J85" s="198">
        <v>20.6</v>
      </c>
      <c r="K85" s="198">
        <v>5.27</v>
      </c>
      <c r="L85" s="198">
        <v>2.09</v>
      </c>
      <c r="M85" s="198">
        <v>0</v>
      </c>
      <c r="N85" s="198">
        <v>0.48</v>
      </c>
      <c r="O85" s="198">
        <v>1.62</v>
      </c>
      <c r="P85" s="198">
        <v>1.65</v>
      </c>
      <c r="Q85" s="198">
        <v>0.17</v>
      </c>
      <c r="R85" s="198">
        <v>0.21</v>
      </c>
      <c r="S85" s="198">
        <v>0.22</v>
      </c>
      <c r="T85" s="198">
        <v>0</v>
      </c>
      <c r="U85" s="198">
        <v>7.69</v>
      </c>
      <c r="V85" s="198">
        <v>0.17</v>
      </c>
      <c r="W85" s="198">
        <v>0.81</v>
      </c>
      <c r="X85" s="198">
        <v>0.8</v>
      </c>
      <c r="Y85" s="198">
        <v>0</v>
      </c>
      <c r="Z85" s="198">
        <v>1.96</v>
      </c>
      <c r="AA85" s="198">
        <v>0.62</v>
      </c>
      <c r="AB85" s="198">
        <v>0</v>
      </c>
      <c r="AC85" s="198">
        <v>1.55</v>
      </c>
      <c r="AD85" s="198">
        <v>6.82</v>
      </c>
      <c r="AE85" s="198">
        <v>0</v>
      </c>
      <c r="AF85" s="198">
        <v>0</v>
      </c>
      <c r="AG85" s="198">
        <v>17.93</v>
      </c>
      <c r="AH85" s="198">
        <v>0</v>
      </c>
      <c r="AI85" s="198">
        <v>8.84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170.5</v>
      </c>
      <c r="AP85" s="198">
        <v>0</v>
      </c>
      <c r="AQ85" s="198">
        <v>0</v>
      </c>
      <c r="AR85" s="198">
        <v>0</v>
      </c>
      <c r="AS85" s="198">
        <v>1.1000000000000001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7.34</v>
      </c>
      <c r="E86" s="198">
        <v>0</v>
      </c>
      <c r="F86" s="198">
        <v>0</v>
      </c>
      <c r="G86" s="198">
        <v>15.31</v>
      </c>
      <c r="H86" s="198">
        <v>0</v>
      </c>
      <c r="I86" s="198">
        <v>0</v>
      </c>
      <c r="J86" s="198">
        <v>20.6</v>
      </c>
      <c r="K86" s="198">
        <v>5.27</v>
      </c>
      <c r="L86" s="198">
        <v>2.09</v>
      </c>
      <c r="M86" s="198">
        <v>0</v>
      </c>
      <c r="N86" s="198">
        <v>0.48</v>
      </c>
      <c r="O86" s="198">
        <v>1.62</v>
      </c>
      <c r="P86" s="198">
        <v>1.65</v>
      </c>
      <c r="Q86" s="198">
        <v>0.17</v>
      </c>
      <c r="R86" s="198">
        <v>0.21</v>
      </c>
      <c r="S86" s="198">
        <v>0.22</v>
      </c>
      <c r="T86" s="198">
        <v>0</v>
      </c>
      <c r="U86" s="198">
        <v>7.69</v>
      </c>
      <c r="V86" s="198">
        <v>0.17</v>
      </c>
      <c r="W86" s="198">
        <v>0.81</v>
      </c>
      <c r="X86" s="198">
        <v>0.8</v>
      </c>
      <c r="Y86" s="198">
        <v>0</v>
      </c>
      <c r="Z86" s="198">
        <v>1.96</v>
      </c>
      <c r="AA86" s="198">
        <v>0.62</v>
      </c>
      <c r="AB86" s="198">
        <v>0</v>
      </c>
      <c r="AC86" s="198">
        <v>1.55</v>
      </c>
      <c r="AD86" s="198">
        <v>6.82</v>
      </c>
      <c r="AE86" s="198">
        <v>0</v>
      </c>
      <c r="AF86" s="198">
        <v>0</v>
      </c>
      <c r="AG86" s="198">
        <v>17.93</v>
      </c>
      <c r="AH86" s="198">
        <v>0</v>
      </c>
      <c r="AI86" s="198">
        <v>8.84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170.5</v>
      </c>
      <c r="AP86" s="198">
        <v>0</v>
      </c>
      <c r="AQ86" s="198">
        <v>0</v>
      </c>
      <c r="AR86" s="198">
        <v>0</v>
      </c>
      <c r="AS86" s="198">
        <v>1.1000000000000001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7.6</v>
      </c>
      <c r="E87" s="198">
        <v>0</v>
      </c>
      <c r="F87" s="198">
        <v>0</v>
      </c>
      <c r="G87" s="198">
        <v>15.31</v>
      </c>
      <c r="H87" s="198">
        <v>0</v>
      </c>
      <c r="I87" s="198">
        <v>0</v>
      </c>
      <c r="J87" s="198">
        <v>20.6</v>
      </c>
      <c r="K87" s="198">
        <v>5.27</v>
      </c>
      <c r="L87" s="198">
        <v>2.09</v>
      </c>
      <c r="M87" s="198">
        <v>0</v>
      </c>
      <c r="N87" s="198">
        <v>0.48</v>
      </c>
      <c r="O87" s="198">
        <v>1.62</v>
      </c>
      <c r="P87" s="198">
        <v>1.65</v>
      </c>
      <c r="Q87" s="198">
        <v>0.17</v>
      </c>
      <c r="R87" s="198">
        <v>0.21</v>
      </c>
      <c r="S87" s="198">
        <v>0.22</v>
      </c>
      <c r="T87" s="198">
        <v>0</v>
      </c>
      <c r="U87" s="198">
        <v>7.69</v>
      </c>
      <c r="V87" s="198">
        <v>0.17</v>
      </c>
      <c r="W87" s="198">
        <v>0.81</v>
      </c>
      <c r="X87" s="198">
        <v>0.8</v>
      </c>
      <c r="Y87" s="198">
        <v>0</v>
      </c>
      <c r="Z87" s="198">
        <v>1.96</v>
      </c>
      <c r="AA87" s="198">
        <v>0.62</v>
      </c>
      <c r="AB87" s="198">
        <v>0</v>
      </c>
      <c r="AC87" s="198">
        <v>1.55</v>
      </c>
      <c r="AD87" s="198">
        <v>6.82</v>
      </c>
      <c r="AE87" s="198">
        <v>0</v>
      </c>
      <c r="AF87" s="198">
        <v>0</v>
      </c>
      <c r="AG87" s="198">
        <v>17.93</v>
      </c>
      <c r="AH87" s="198">
        <v>0</v>
      </c>
      <c r="AI87" s="198">
        <v>8.84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170.5</v>
      </c>
      <c r="AP87" s="198">
        <v>0</v>
      </c>
      <c r="AQ87" s="198">
        <v>0</v>
      </c>
      <c r="AR87" s="198">
        <v>0</v>
      </c>
      <c r="AS87" s="198">
        <v>1.1000000000000001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7.6</v>
      </c>
      <c r="E88" s="198">
        <v>0</v>
      </c>
      <c r="F88" s="198">
        <v>0</v>
      </c>
      <c r="G88" s="198">
        <v>15.31</v>
      </c>
      <c r="H88" s="198">
        <v>0</v>
      </c>
      <c r="I88" s="198">
        <v>0</v>
      </c>
      <c r="J88" s="198">
        <v>20.6</v>
      </c>
      <c r="K88" s="198">
        <v>5.27</v>
      </c>
      <c r="L88" s="198">
        <v>2.09</v>
      </c>
      <c r="M88" s="198">
        <v>0</v>
      </c>
      <c r="N88" s="198">
        <v>0.48</v>
      </c>
      <c r="O88" s="198">
        <v>1.62</v>
      </c>
      <c r="P88" s="198">
        <v>1.65</v>
      </c>
      <c r="Q88" s="198">
        <v>0.17</v>
      </c>
      <c r="R88" s="198">
        <v>0.21</v>
      </c>
      <c r="S88" s="198">
        <v>0.22</v>
      </c>
      <c r="T88" s="198">
        <v>0</v>
      </c>
      <c r="U88" s="198">
        <v>7.69</v>
      </c>
      <c r="V88" s="198">
        <v>0.17</v>
      </c>
      <c r="W88" s="198">
        <v>0.81</v>
      </c>
      <c r="X88" s="198">
        <v>0.8</v>
      </c>
      <c r="Y88" s="198">
        <v>0</v>
      </c>
      <c r="Z88" s="198">
        <v>1.96</v>
      </c>
      <c r="AA88" s="198">
        <v>0.62</v>
      </c>
      <c r="AB88" s="198">
        <v>0</v>
      </c>
      <c r="AC88" s="198">
        <v>1.55</v>
      </c>
      <c r="AD88" s="198">
        <v>6.82</v>
      </c>
      <c r="AE88" s="198">
        <v>0</v>
      </c>
      <c r="AF88" s="198">
        <v>0</v>
      </c>
      <c r="AG88" s="198">
        <v>17.93</v>
      </c>
      <c r="AH88" s="198">
        <v>0</v>
      </c>
      <c r="AI88" s="198">
        <v>8.84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170.5</v>
      </c>
      <c r="AP88" s="198">
        <v>0</v>
      </c>
      <c r="AQ88" s="198">
        <v>0</v>
      </c>
      <c r="AR88" s="198">
        <v>0</v>
      </c>
      <c r="AS88" s="198">
        <v>1.1000000000000001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7.6</v>
      </c>
      <c r="E89" s="198">
        <v>0</v>
      </c>
      <c r="F89" s="198">
        <v>0</v>
      </c>
      <c r="G89" s="198">
        <v>15.31</v>
      </c>
      <c r="H89" s="198">
        <v>0</v>
      </c>
      <c r="I89" s="198">
        <v>0</v>
      </c>
      <c r="J89" s="198">
        <v>20.6</v>
      </c>
      <c r="K89" s="198">
        <v>5.27</v>
      </c>
      <c r="L89" s="198">
        <v>2.09</v>
      </c>
      <c r="M89" s="198">
        <v>0</v>
      </c>
      <c r="N89" s="198">
        <v>0.48</v>
      </c>
      <c r="O89" s="198">
        <v>1.62</v>
      </c>
      <c r="P89" s="198">
        <v>1.65</v>
      </c>
      <c r="Q89" s="198">
        <v>0.17</v>
      </c>
      <c r="R89" s="198">
        <v>0.21</v>
      </c>
      <c r="S89" s="198">
        <v>0.22</v>
      </c>
      <c r="T89" s="198">
        <v>0</v>
      </c>
      <c r="U89" s="198">
        <v>7.69</v>
      </c>
      <c r="V89" s="198">
        <v>0.17</v>
      </c>
      <c r="W89" s="198">
        <v>0.81</v>
      </c>
      <c r="X89" s="198">
        <v>0.8</v>
      </c>
      <c r="Y89" s="198">
        <v>0</v>
      </c>
      <c r="Z89" s="198">
        <v>1.96</v>
      </c>
      <c r="AA89" s="198">
        <v>0.62</v>
      </c>
      <c r="AB89" s="198">
        <v>0</v>
      </c>
      <c r="AC89" s="198">
        <v>1.55</v>
      </c>
      <c r="AD89" s="198">
        <v>6.82</v>
      </c>
      <c r="AE89" s="198">
        <v>0</v>
      </c>
      <c r="AF89" s="198">
        <v>0</v>
      </c>
      <c r="AG89" s="198">
        <v>17.93</v>
      </c>
      <c r="AH89" s="198">
        <v>0</v>
      </c>
      <c r="AI89" s="198">
        <v>8.84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170.5</v>
      </c>
      <c r="AP89" s="198">
        <v>0</v>
      </c>
      <c r="AQ89" s="198">
        <v>0</v>
      </c>
      <c r="AR89" s="198">
        <v>0</v>
      </c>
      <c r="AS89" s="198">
        <v>1.1000000000000001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7.6</v>
      </c>
      <c r="E90" s="198">
        <v>0</v>
      </c>
      <c r="F90" s="198">
        <v>0</v>
      </c>
      <c r="G90" s="198">
        <v>15.31</v>
      </c>
      <c r="H90" s="198">
        <v>0</v>
      </c>
      <c r="I90" s="198">
        <v>0</v>
      </c>
      <c r="J90" s="198">
        <v>20.6</v>
      </c>
      <c r="K90" s="198">
        <v>5.27</v>
      </c>
      <c r="L90" s="198">
        <v>2.09</v>
      </c>
      <c r="M90" s="198">
        <v>0</v>
      </c>
      <c r="N90" s="198">
        <v>0.48</v>
      </c>
      <c r="O90" s="198">
        <v>1.62</v>
      </c>
      <c r="P90" s="198">
        <v>1.65</v>
      </c>
      <c r="Q90" s="198">
        <v>0.17</v>
      </c>
      <c r="R90" s="198">
        <v>0.21</v>
      </c>
      <c r="S90" s="198">
        <v>0.22</v>
      </c>
      <c r="T90" s="198">
        <v>0</v>
      </c>
      <c r="U90" s="198">
        <v>7.69</v>
      </c>
      <c r="V90" s="198">
        <v>0.17</v>
      </c>
      <c r="W90" s="198">
        <v>0.81</v>
      </c>
      <c r="X90" s="198">
        <v>0.8</v>
      </c>
      <c r="Y90" s="198">
        <v>0</v>
      </c>
      <c r="Z90" s="198">
        <v>1.96</v>
      </c>
      <c r="AA90" s="198">
        <v>0.62</v>
      </c>
      <c r="AB90" s="198">
        <v>0</v>
      </c>
      <c r="AC90" s="198">
        <v>1.55</v>
      </c>
      <c r="AD90" s="198">
        <v>6.82</v>
      </c>
      <c r="AE90" s="198">
        <v>0</v>
      </c>
      <c r="AF90" s="198">
        <v>0</v>
      </c>
      <c r="AG90" s="198">
        <v>17.93</v>
      </c>
      <c r="AH90" s="198">
        <v>0</v>
      </c>
      <c r="AI90" s="198">
        <v>8.84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170.5</v>
      </c>
      <c r="AP90" s="198">
        <v>0</v>
      </c>
      <c r="AQ90" s="198">
        <v>0</v>
      </c>
      <c r="AR90" s="198">
        <v>0</v>
      </c>
      <c r="AS90" s="198">
        <v>1.1000000000000001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7.87</v>
      </c>
      <c r="E91" s="198">
        <v>0</v>
      </c>
      <c r="F91" s="198">
        <v>0</v>
      </c>
      <c r="G91" s="198">
        <v>15.31</v>
      </c>
      <c r="H91" s="198">
        <v>0</v>
      </c>
      <c r="I91" s="198">
        <v>0</v>
      </c>
      <c r="J91" s="198">
        <v>20.6</v>
      </c>
      <c r="K91" s="198">
        <v>5.27</v>
      </c>
      <c r="L91" s="198">
        <v>2.09</v>
      </c>
      <c r="M91" s="198">
        <v>0</v>
      </c>
      <c r="N91" s="198">
        <v>0.48</v>
      </c>
      <c r="O91" s="198">
        <v>1.62</v>
      </c>
      <c r="P91" s="198">
        <v>1.65</v>
      </c>
      <c r="Q91" s="198">
        <v>0.17</v>
      </c>
      <c r="R91" s="198">
        <v>0.21</v>
      </c>
      <c r="S91" s="198">
        <v>0.22</v>
      </c>
      <c r="T91" s="198">
        <v>0</v>
      </c>
      <c r="U91" s="198">
        <v>7.69</v>
      </c>
      <c r="V91" s="198">
        <v>0.17</v>
      </c>
      <c r="W91" s="198">
        <v>0.81</v>
      </c>
      <c r="X91" s="198">
        <v>0.8</v>
      </c>
      <c r="Y91" s="198">
        <v>0</v>
      </c>
      <c r="Z91" s="198">
        <v>1.96</v>
      </c>
      <c r="AA91" s="198">
        <v>0.62</v>
      </c>
      <c r="AB91" s="198">
        <v>0</v>
      </c>
      <c r="AC91" s="198">
        <v>1.55</v>
      </c>
      <c r="AD91" s="198">
        <v>6.82</v>
      </c>
      <c r="AE91" s="198">
        <v>0</v>
      </c>
      <c r="AF91" s="198">
        <v>0</v>
      </c>
      <c r="AG91" s="198">
        <v>17.61</v>
      </c>
      <c r="AH91" s="198">
        <v>0</v>
      </c>
      <c r="AI91" s="198">
        <v>8.84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170.5</v>
      </c>
      <c r="AP91" s="198">
        <v>0</v>
      </c>
      <c r="AQ91" s="198">
        <v>0</v>
      </c>
      <c r="AR91" s="198">
        <v>0</v>
      </c>
      <c r="AS91" s="198">
        <v>1.1000000000000001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7.87</v>
      </c>
      <c r="E92" s="198">
        <v>0</v>
      </c>
      <c r="F92" s="198">
        <v>0</v>
      </c>
      <c r="G92" s="198">
        <v>15.31</v>
      </c>
      <c r="H92" s="198">
        <v>0</v>
      </c>
      <c r="I92" s="198">
        <v>0</v>
      </c>
      <c r="J92" s="198">
        <v>20.6</v>
      </c>
      <c r="K92" s="198">
        <v>5.27</v>
      </c>
      <c r="L92" s="198">
        <v>2.09</v>
      </c>
      <c r="M92" s="198">
        <v>0</v>
      </c>
      <c r="N92" s="198">
        <v>0.48</v>
      </c>
      <c r="O92" s="198">
        <v>1.62</v>
      </c>
      <c r="P92" s="198">
        <v>1.65</v>
      </c>
      <c r="Q92" s="198">
        <v>0.17</v>
      </c>
      <c r="R92" s="198">
        <v>0.21</v>
      </c>
      <c r="S92" s="198">
        <v>0.22</v>
      </c>
      <c r="T92" s="198">
        <v>0</v>
      </c>
      <c r="U92" s="198">
        <v>7.69</v>
      </c>
      <c r="V92" s="198">
        <v>0.17</v>
      </c>
      <c r="W92" s="198">
        <v>0.81</v>
      </c>
      <c r="X92" s="198">
        <v>0.8</v>
      </c>
      <c r="Y92" s="198">
        <v>0</v>
      </c>
      <c r="Z92" s="198">
        <v>1.96</v>
      </c>
      <c r="AA92" s="198">
        <v>0.62</v>
      </c>
      <c r="AB92" s="198">
        <v>0</v>
      </c>
      <c r="AC92" s="198">
        <v>1.55</v>
      </c>
      <c r="AD92" s="198">
        <v>6.82</v>
      </c>
      <c r="AE92" s="198">
        <v>0</v>
      </c>
      <c r="AF92" s="198">
        <v>0</v>
      </c>
      <c r="AG92" s="198">
        <v>17.61</v>
      </c>
      <c r="AH92" s="198">
        <v>0</v>
      </c>
      <c r="AI92" s="198">
        <v>8.84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170.5</v>
      </c>
      <c r="AP92" s="198">
        <v>0</v>
      </c>
      <c r="AQ92" s="198">
        <v>0</v>
      </c>
      <c r="AR92" s="198">
        <v>0</v>
      </c>
      <c r="AS92" s="198">
        <v>1.1000000000000001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7.87</v>
      </c>
      <c r="E93" s="198">
        <v>0</v>
      </c>
      <c r="F93" s="198">
        <v>0</v>
      </c>
      <c r="G93" s="198">
        <v>15.31</v>
      </c>
      <c r="H93" s="198">
        <v>0</v>
      </c>
      <c r="I93" s="198">
        <v>0</v>
      </c>
      <c r="J93" s="198">
        <v>20.6</v>
      </c>
      <c r="K93" s="198">
        <v>5.27</v>
      </c>
      <c r="L93" s="198">
        <v>2.09</v>
      </c>
      <c r="M93" s="198">
        <v>0</v>
      </c>
      <c r="N93" s="198">
        <v>0.48</v>
      </c>
      <c r="O93" s="198">
        <v>1.62</v>
      </c>
      <c r="P93" s="198">
        <v>1.65</v>
      </c>
      <c r="Q93" s="198">
        <v>0.17</v>
      </c>
      <c r="R93" s="198">
        <v>0.21</v>
      </c>
      <c r="S93" s="198">
        <v>0.22</v>
      </c>
      <c r="T93" s="198">
        <v>0</v>
      </c>
      <c r="U93" s="198">
        <v>7.69</v>
      </c>
      <c r="V93" s="198">
        <v>0.17</v>
      </c>
      <c r="W93" s="198">
        <v>0.81</v>
      </c>
      <c r="X93" s="198">
        <v>0.8</v>
      </c>
      <c r="Y93" s="198">
        <v>0</v>
      </c>
      <c r="Z93" s="198">
        <v>1.96</v>
      </c>
      <c r="AA93" s="198">
        <v>0.62</v>
      </c>
      <c r="AB93" s="198">
        <v>0</v>
      </c>
      <c r="AC93" s="198">
        <v>1.55</v>
      </c>
      <c r="AD93" s="198">
        <v>6.82</v>
      </c>
      <c r="AE93" s="198">
        <v>0</v>
      </c>
      <c r="AF93" s="198">
        <v>0</v>
      </c>
      <c r="AG93" s="198">
        <v>17.61</v>
      </c>
      <c r="AH93" s="198">
        <v>0</v>
      </c>
      <c r="AI93" s="198">
        <v>8.84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170.5</v>
      </c>
      <c r="AP93" s="198">
        <v>0</v>
      </c>
      <c r="AQ93" s="198">
        <v>0</v>
      </c>
      <c r="AR93" s="198">
        <v>0</v>
      </c>
      <c r="AS93" s="198">
        <v>1.1000000000000001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7.87</v>
      </c>
      <c r="E94" s="198">
        <v>0</v>
      </c>
      <c r="F94" s="198">
        <v>0</v>
      </c>
      <c r="G94" s="198">
        <v>15.31</v>
      </c>
      <c r="H94" s="198">
        <v>0</v>
      </c>
      <c r="I94" s="198">
        <v>0</v>
      </c>
      <c r="J94" s="198">
        <v>20.6</v>
      </c>
      <c r="K94" s="198">
        <v>5.27</v>
      </c>
      <c r="L94" s="198">
        <v>2.09</v>
      </c>
      <c r="M94" s="198">
        <v>0</v>
      </c>
      <c r="N94" s="198">
        <v>0.48</v>
      </c>
      <c r="O94" s="198">
        <v>1.62</v>
      </c>
      <c r="P94" s="198">
        <v>1.65</v>
      </c>
      <c r="Q94" s="198">
        <v>0.17</v>
      </c>
      <c r="R94" s="198">
        <v>0.21</v>
      </c>
      <c r="S94" s="198">
        <v>0.22</v>
      </c>
      <c r="T94" s="198">
        <v>0</v>
      </c>
      <c r="U94" s="198">
        <v>7.69</v>
      </c>
      <c r="V94" s="198">
        <v>0.17</v>
      </c>
      <c r="W94" s="198">
        <v>0.81</v>
      </c>
      <c r="X94" s="198">
        <v>0.8</v>
      </c>
      <c r="Y94" s="198">
        <v>0</v>
      </c>
      <c r="Z94" s="198">
        <v>1.96</v>
      </c>
      <c r="AA94" s="198">
        <v>0.62</v>
      </c>
      <c r="AB94" s="198">
        <v>0</v>
      </c>
      <c r="AC94" s="198">
        <v>1.55</v>
      </c>
      <c r="AD94" s="198">
        <v>6.82</v>
      </c>
      <c r="AE94" s="198">
        <v>0</v>
      </c>
      <c r="AF94" s="198">
        <v>0</v>
      </c>
      <c r="AG94" s="198">
        <v>17.61</v>
      </c>
      <c r="AH94" s="198">
        <v>0</v>
      </c>
      <c r="AI94" s="198">
        <v>8.84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170.5</v>
      </c>
      <c r="AP94" s="198">
        <v>0</v>
      </c>
      <c r="AQ94" s="198">
        <v>0</v>
      </c>
      <c r="AR94" s="198">
        <v>0</v>
      </c>
      <c r="AS94" s="198">
        <v>1.1000000000000001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7.87</v>
      </c>
      <c r="E95" s="198">
        <v>0</v>
      </c>
      <c r="F95" s="198">
        <v>0</v>
      </c>
      <c r="G95" s="198">
        <v>15.31</v>
      </c>
      <c r="H95" s="198">
        <v>0</v>
      </c>
      <c r="I95" s="198">
        <v>0</v>
      </c>
      <c r="J95" s="198">
        <v>20.6</v>
      </c>
      <c r="K95" s="198">
        <v>5.27</v>
      </c>
      <c r="L95" s="198">
        <v>2.09</v>
      </c>
      <c r="M95" s="198">
        <v>0</v>
      </c>
      <c r="N95" s="198">
        <v>0.48</v>
      </c>
      <c r="O95" s="198">
        <v>1.62</v>
      </c>
      <c r="P95" s="198">
        <v>1.65</v>
      </c>
      <c r="Q95" s="198">
        <v>0.17</v>
      </c>
      <c r="R95" s="198">
        <v>0.21</v>
      </c>
      <c r="S95" s="198">
        <v>0.22</v>
      </c>
      <c r="T95" s="198">
        <v>0</v>
      </c>
      <c r="U95" s="198">
        <v>7.69</v>
      </c>
      <c r="V95" s="198">
        <v>0.17</v>
      </c>
      <c r="W95" s="198">
        <v>0.81</v>
      </c>
      <c r="X95" s="198">
        <v>0.8</v>
      </c>
      <c r="Y95" s="198">
        <v>0</v>
      </c>
      <c r="Z95" s="198">
        <v>1.96</v>
      </c>
      <c r="AA95" s="198">
        <v>0.62</v>
      </c>
      <c r="AB95" s="198">
        <v>0</v>
      </c>
      <c r="AC95" s="198">
        <v>1.55</v>
      </c>
      <c r="AD95" s="198">
        <v>6.82</v>
      </c>
      <c r="AE95" s="198">
        <v>0</v>
      </c>
      <c r="AF95" s="198">
        <v>0</v>
      </c>
      <c r="AG95" s="198">
        <v>17.61</v>
      </c>
      <c r="AH95" s="198">
        <v>0</v>
      </c>
      <c r="AI95" s="198">
        <v>8.84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170.5</v>
      </c>
      <c r="AP95" s="198">
        <v>0</v>
      </c>
      <c r="AQ95" s="198">
        <v>0</v>
      </c>
      <c r="AR95" s="198">
        <v>0</v>
      </c>
      <c r="AS95" s="198">
        <v>1.1000000000000001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7.87</v>
      </c>
      <c r="E96" s="198">
        <v>0</v>
      </c>
      <c r="F96" s="198">
        <v>0</v>
      </c>
      <c r="G96" s="198">
        <v>15.31</v>
      </c>
      <c r="H96" s="198">
        <v>0</v>
      </c>
      <c r="I96" s="198">
        <v>0</v>
      </c>
      <c r="J96" s="198">
        <v>20.6</v>
      </c>
      <c r="K96" s="198">
        <v>5.27</v>
      </c>
      <c r="L96" s="198">
        <v>2.09</v>
      </c>
      <c r="M96" s="198">
        <v>0</v>
      </c>
      <c r="N96" s="198">
        <v>0.48</v>
      </c>
      <c r="O96" s="198">
        <v>1.62</v>
      </c>
      <c r="P96" s="198">
        <v>1.65</v>
      </c>
      <c r="Q96" s="198">
        <v>0.17</v>
      </c>
      <c r="R96" s="198">
        <v>0.21</v>
      </c>
      <c r="S96" s="198">
        <v>0.22</v>
      </c>
      <c r="T96" s="198">
        <v>0</v>
      </c>
      <c r="U96" s="198">
        <v>7.69</v>
      </c>
      <c r="V96" s="198">
        <v>0.17</v>
      </c>
      <c r="W96" s="198">
        <v>0.81</v>
      </c>
      <c r="X96" s="198">
        <v>0.8</v>
      </c>
      <c r="Y96" s="198">
        <v>0</v>
      </c>
      <c r="Z96" s="198">
        <v>1.96</v>
      </c>
      <c r="AA96" s="198">
        <v>0.62</v>
      </c>
      <c r="AB96" s="198">
        <v>0</v>
      </c>
      <c r="AC96" s="198">
        <v>1.55</v>
      </c>
      <c r="AD96" s="198">
        <v>6.82</v>
      </c>
      <c r="AE96" s="198">
        <v>0</v>
      </c>
      <c r="AF96" s="198">
        <v>0</v>
      </c>
      <c r="AG96" s="198">
        <v>17.61</v>
      </c>
      <c r="AH96" s="198">
        <v>0</v>
      </c>
      <c r="AI96" s="198">
        <v>8.84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170.5</v>
      </c>
      <c r="AP96" s="198">
        <v>0</v>
      </c>
      <c r="AQ96" s="198">
        <v>0</v>
      </c>
      <c r="AR96" s="198">
        <v>0</v>
      </c>
      <c r="AS96" s="198">
        <v>1.1000000000000001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7.87</v>
      </c>
      <c r="E97" s="198">
        <v>0</v>
      </c>
      <c r="F97" s="198">
        <v>0</v>
      </c>
      <c r="G97" s="198">
        <v>15.31</v>
      </c>
      <c r="H97" s="198">
        <v>0</v>
      </c>
      <c r="I97" s="198">
        <v>0</v>
      </c>
      <c r="J97" s="198">
        <v>20.6</v>
      </c>
      <c r="K97" s="198">
        <v>5.27</v>
      </c>
      <c r="L97" s="198">
        <v>2.09</v>
      </c>
      <c r="M97" s="198">
        <v>0</v>
      </c>
      <c r="N97" s="198">
        <v>0.48</v>
      </c>
      <c r="O97" s="198">
        <v>1.62</v>
      </c>
      <c r="P97" s="198">
        <v>1.65</v>
      </c>
      <c r="Q97" s="198">
        <v>0.17</v>
      </c>
      <c r="R97" s="198">
        <v>0.21</v>
      </c>
      <c r="S97" s="198">
        <v>0.22</v>
      </c>
      <c r="T97" s="198">
        <v>0</v>
      </c>
      <c r="U97" s="198">
        <v>7.69</v>
      </c>
      <c r="V97" s="198">
        <v>0.17</v>
      </c>
      <c r="W97" s="198">
        <v>0.81</v>
      </c>
      <c r="X97" s="198">
        <v>0.8</v>
      </c>
      <c r="Y97" s="198">
        <v>0</v>
      </c>
      <c r="Z97" s="198">
        <v>1.96</v>
      </c>
      <c r="AA97" s="198">
        <v>0.62</v>
      </c>
      <c r="AB97" s="198">
        <v>0</v>
      </c>
      <c r="AC97" s="198">
        <v>1.55</v>
      </c>
      <c r="AD97" s="198">
        <v>6.82</v>
      </c>
      <c r="AE97" s="198">
        <v>0</v>
      </c>
      <c r="AF97" s="198">
        <v>0</v>
      </c>
      <c r="AG97" s="198">
        <v>17.61</v>
      </c>
      <c r="AH97" s="198">
        <v>0</v>
      </c>
      <c r="AI97" s="198">
        <v>8.84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170.5</v>
      </c>
      <c r="AP97" s="198">
        <v>0</v>
      </c>
      <c r="AQ97" s="198">
        <v>0</v>
      </c>
      <c r="AR97" s="198">
        <v>0</v>
      </c>
      <c r="AS97" s="198">
        <v>1.1000000000000001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7.87</v>
      </c>
      <c r="E98" s="198">
        <v>0</v>
      </c>
      <c r="F98" s="198">
        <v>0</v>
      </c>
      <c r="G98" s="198">
        <v>15.31</v>
      </c>
      <c r="H98" s="198">
        <v>0</v>
      </c>
      <c r="I98" s="198">
        <v>0</v>
      </c>
      <c r="J98" s="198">
        <v>20.6</v>
      </c>
      <c r="K98" s="198">
        <v>5.27</v>
      </c>
      <c r="L98" s="198">
        <v>2.09</v>
      </c>
      <c r="M98" s="198">
        <v>0</v>
      </c>
      <c r="N98" s="198">
        <v>0.48</v>
      </c>
      <c r="O98" s="198">
        <v>1.62</v>
      </c>
      <c r="P98" s="198">
        <v>1.65</v>
      </c>
      <c r="Q98" s="198">
        <v>0.17</v>
      </c>
      <c r="R98" s="198">
        <v>0.21</v>
      </c>
      <c r="S98" s="198">
        <v>0.22</v>
      </c>
      <c r="T98" s="198">
        <v>0</v>
      </c>
      <c r="U98" s="198">
        <v>7.69</v>
      </c>
      <c r="V98" s="198">
        <v>0.17</v>
      </c>
      <c r="W98" s="198">
        <v>0.81</v>
      </c>
      <c r="X98" s="198">
        <v>0.8</v>
      </c>
      <c r="Y98" s="198">
        <v>0</v>
      </c>
      <c r="Z98" s="198">
        <v>1.96</v>
      </c>
      <c r="AA98" s="198">
        <v>0.62</v>
      </c>
      <c r="AB98" s="198">
        <v>0</v>
      </c>
      <c r="AC98" s="198">
        <v>1.55</v>
      </c>
      <c r="AD98" s="198">
        <v>6.82</v>
      </c>
      <c r="AE98" s="198">
        <v>0</v>
      </c>
      <c r="AF98" s="198">
        <v>0</v>
      </c>
      <c r="AG98" s="198">
        <v>17.61</v>
      </c>
      <c r="AH98" s="198">
        <v>0</v>
      </c>
      <c r="AI98" s="198">
        <v>8.84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170.5</v>
      </c>
      <c r="AP98" s="198">
        <v>0</v>
      </c>
      <c r="AQ98" s="198">
        <v>0</v>
      </c>
      <c r="AR98" s="198">
        <v>0</v>
      </c>
      <c r="AS98" s="198">
        <v>1.1000000000000001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0.19440000000000007</v>
      </c>
      <c r="E99">
        <f t="shared" si="0"/>
        <v>0</v>
      </c>
      <c r="F99">
        <f t="shared" si="0"/>
        <v>0</v>
      </c>
      <c r="G99">
        <f t="shared" si="0"/>
        <v>0.36743999999999916</v>
      </c>
      <c r="H99">
        <f t="shared" si="0"/>
        <v>0</v>
      </c>
      <c r="I99">
        <f t="shared" si="0"/>
        <v>0</v>
      </c>
      <c r="J99">
        <f t="shared" si="0"/>
        <v>0.48767999999999934</v>
      </c>
      <c r="K99">
        <f t="shared" si="0"/>
        <v>0.5326949999999997</v>
      </c>
      <c r="L99">
        <f t="shared" si="0"/>
        <v>0.36163749999999945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3.9737500000000071E-2</v>
      </c>
      <c r="Q99">
        <f t="shared" si="0"/>
        <v>2.1652499999999998E-2</v>
      </c>
      <c r="R99">
        <f t="shared" si="0"/>
        <v>2.2674999999999963E-2</v>
      </c>
      <c r="S99">
        <f t="shared" si="0"/>
        <v>2.7152499999999961E-2</v>
      </c>
      <c r="T99">
        <f t="shared" si="0"/>
        <v>0</v>
      </c>
      <c r="U99">
        <f t="shared" si="0"/>
        <v>0.18444000000000035</v>
      </c>
      <c r="V99">
        <f t="shared" si="0"/>
        <v>3.0575000000000012E-2</v>
      </c>
      <c r="W99">
        <f t="shared" si="0"/>
        <v>2.7355000000000018E-2</v>
      </c>
      <c r="X99">
        <f t="shared" si="0"/>
        <v>3.1267499999999976E-2</v>
      </c>
      <c r="Y99">
        <f t="shared" si="0"/>
        <v>0</v>
      </c>
      <c r="Z99">
        <f t="shared" si="0"/>
        <v>0.11989749999999978</v>
      </c>
      <c r="AA99">
        <f t="shared" si="0"/>
        <v>5.5985000000000056E-2</v>
      </c>
      <c r="AB99">
        <f t="shared" si="0"/>
        <v>0</v>
      </c>
      <c r="AC99">
        <f t="shared" si="0"/>
        <v>3.2819999999999967E-2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0.42651999999999968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9.6000000000000058E-2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4.0562200000000006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2.6399999999999958E-2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6.58</v>
      </c>
      <c r="AH3" s="198">
        <v>0</v>
      </c>
      <c r="AI3" s="198">
        <v>3.33</v>
      </c>
      <c r="AJ3" s="198">
        <v>0</v>
      </c>
      <c r="AK3" s="198">
        <v>0.84</v>
      </c>
      <c r="AL3" s="198">
        <v>0</v>
      </c>
      <c r="AM3" s="198">
        <v>0</v>
      </c>
      <c r="AN3" s="198">
        <v>0</v>
      </c>
      <c r="AO3" s="198">
        <v>22.34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6.58</v>
      </c>
      <c r="AH4" s="198">
        <v>0</v>
      </c>
      <c r="AI4" s="198">
        <v>3.33</v>
      </c>
      <c r="AJ4" s="198">
        <v>0</v>
      </c>
      <c r="AK4" s="198">
        <v>0.84</v>
      </c>
      <c r="AL4" s="198">
        <v>0</v>
      </c>
      <c r="AM4" s="198">
        <v>0</v>
      </c>
      <c r="AN4" s="198">
        <v>0</v>
      </c>
      <c r="AO4" s="198">
        <v>22.34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6.58</v>
      </c>
      <c r="AH5" s="198">
        <v>0</v>
      </c>
      <c r="AI5" s="198">
        <v>3.33</v>
      </c>
      <c r="AJ5" s="198">
        <v>0</v>
      </c>
      <c r="AK5" s="198">
        <v>0.84</v>
      </c>
      <c r="AL5" s="198">
        <v>0</v>
      </c>
      <c r="AM5" s="198">
        <v>0</v>
      </c>
      <c r="AN5" s="198">
        <v>0</v>
      </c>
      <c r="AO5" s="198">
        <v>22.34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6.58</v>
      </c>
      <c r="AH6" s="198">
        <v>0</v>
      </c>
      <c r="AI6" s="198">
        <v>3.33</v>
      </c>
      <c r="AJ6" s="198">
        <v>0</v>
      </c>
      <c r="AK6" s="198">
        <v>0.84</v>
      </c>
      <c r="AL6" s="198">
        <v>0</v>
      </c>
      <c r="AM6" s="198">
        <v>0</v>
      </c>
      <c r="AN6" s="198">
        <v>0</v>
      </c>
      <c r="AO6" s="198">
        <v>22.34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6.58</v>
      </c>
      <c r="AH7" s="198">
        <v>0</v>
      </c>
      <c r="AI7" s="198">
        <v>3.33</v>
      </c>
      <c r="AJ7" s="198">
        <v>0</v>
      </c>
      <c r="AK7" s="198">
        <v>0.84</v>
      </c>
      <c r="AL7" s="198">
        <v>0</v>
      </c>
      <c r="AM7" s="198">
        <v>0</v>
      </c>
      <c r="AN7" s="198">
        <v>0</v>
      </c>
      <c r="AO7" s="198">
        <v>22.34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6.58</v>
      </c>
      <c r="AH8" s="198">
        <v>0</v>
      </c>
      <c r="AI8" s="198">
        <v>3.33</v>
      </c>
      <c r="AJ8" s="198">
        <v>0</v>
      </c>
      <c r="AK8" s="198">
        <v>0.84</v>
      </c>
      <c r="AL8" s="198">
        <v>0</v>
      </c>
      <c r="AM8" s="198">
        <v>0</v>
      </c>
      <c r="AN8" s="198">
        <v>0</v>
      </c>
      <c r="AO8" s="198">
        <v>22.34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6.58</v>
      </c>
      <c r="AH9" s="198">
        <v>0</v>
      </c>
      <c r="AI9" s="198">
        <v>3.33</v>
      </c>
      <c r="AJ9" s="198">
        <v>0</v>
      </c>
      <c r="AK9" s="198">
        <v>0.84</v>
      </c>
      <c r="AL9" s="198">
        <v>0</v>
      </c>
      <c r="AM9" s="198">
        <v>0</v>
      </c>
      <c r="AN9" s="198">
        <v>0</v>
      </c>
      <c r="AO9" s="198">
        <v>22.34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6.58</v>
      </c>
      <c r="AH10" s="198">
        <v>0</v>
      </c>
      <c r="AI10" s="198">
        <v>3.33</v>
      </c>
      <c r="AJ10" s="198">
        <v>0</v>
      </c>
      <c r="AK10" s="198">
        <v>0.84</v>
      </c>
      <c r="AL10" s="198">
        <v>0</v>
      </c>
      <c r="AM10" s="198">
        <v>0</v>
      </c>
      <c r="AN10" s="198">
        <v>0</v>
      </c>
      <c r="AO10" s="198">
        <v>22.34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6.46</v>
      </c>
      <c r="AH11" s="198">
        <v>0</v>
      </c>
      <c r="AI11" s="198">
        <v>3.33</v>
      </c>
      <c r="AJ11" s="198">
        <v>0</v>
      </c>
      <c r="AK11" s="198">
        <v>0.84</v>
      </c>
      <c r="AL11" s="198">
        <v>0</v>
      </c>
      <c r="AM11" s="198">
        <v>0</v>
      </c>
      <c r="AN11" s="198">
        <v>0</v>
      </c>
      <c r="AO11" s="198">
        <v>22.34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6.46</v>
      </c>
      <c r="AH12" s="198">
        <v>0</v>
      </c>
      <c r="AI12" s="198">
        <v>3.33</v>
      </c>
      <c r="AJ12" s="198">
        <v>0</v>
      </c>
      <c r="AK12" s="198">
        <v>0.84</v>
      </c>
      <c r="AL12" s="198">
        <v>0</v>
      </c>
      <c r="AM12" s="198">
        <v>0</v>
      </c>
      <c r="AN12" s="198">
        <v>0</v>
      </c>
      <c r="AO12" s="198">
        <v>22.34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6.46</v>
      </c>
      <c r="AH13" s="198">
        <v>0</v>
      </c>
      <c r="AI13" s="198">
        <v>3.33</v>
      </c>
      <c r="AJ13" s="198">
        <v>0</v>
      </c>
      <c r="AK13" s="198">
        <v>0.84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6.46</v>
      </c>
      <c r="AH14" s="198">
        <v>0</v>
      </c>
      <c r="AI14" s="198">
        <v>3.33</v>
      </c>
      <c r="AJ14" s="198">
        <v>0</v>
      </c>
      <c r="AK14" s="198">
        <v>0.84</v>
      </c>
      <c r="AL14" s="198">
        <v>0</v>
      </c>
      <c r="AM14" s="198">
        <v>0</v>
      </c>
      <c r="AN14" s="198">
        <v>0</v>
      </c>
      <c r="AO14" s="198">
        <v>22.34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6.46</v>
      </c>
      <c r="AH15" s="198">
        <v>0</v>
      </c>
      <c r="AI15" s="198">
        <v>3.33</v>
      </c>
      <c r="AJ15" s="198">
        <v>0</v>
      </c>
      <c r="AK15" s="198">
        <v>0.84</v>
      </c>
      <c r="AL15" s="198">
        <v>0</v>
      </c>
      <c r="AM15" s="198">
        <v>0</v>
      </c>
      <c r="AN15" s="198">
        <v>0</v>
      </c>
      <c r="AO15" s="198">
        <v>22.34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6.46</v>
      </c>
      <c r="AH16" s="198">
        <v>0</v>
      </c>
      <c r="AI16" s="198">
        <v>3.33</v>
      </c>
      <c r="AJ16" s="198">
        <v>0</v>
      </c>
      <c r="AK16" s="198">
        <v>0.84</v>
      </c>
      <c r="AL16" s="198">
        <v>0</v>
      </c>
      <c r="AM16" s="198">
        <v>0</v>
      </c>
      <c r="AN16" s="198">
        <v>0</v>
      </c>
      <c r="AO16" s="198">
        <v>22.34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6.46</v>
      </c>
      <c r="AH17" s="198">
        <v>0</v>
      </c>
      <c r="AI17" s="198">
        <v>3.33</v>
      </c>
      <c r="AJ17" s="198">
        <v>0</v>
      </c>
      <c r="AK17" s="198">
        <v>0.84</v>
      </c>
      <c r="AL17" s="198">
        <v>0</v>
      </c>
      <c r="AM17" s="198">
        <v>0</v>
      </c>
      <c r="AN17" s="198">
        <v>0</v>
      </c>
      <c r="AO17" s="198">
        <v>22.34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6.46</v>
      </c>
      <c r="AH18" s="198">
        <v>0</v>
      </c>
      <c r="AI18" s="198">
        <v>3.33</v>
      </c>
      <c r="AJ18" s="198">
        <v>0</v>
      </c>
      <c r="AK18" s="198">
        <v>0.84</v>
      </c>
      <c r="AL18" s="198">
        <v>0</v>
      </c>
      <c r="AM18" s="198">
        <v>0</v>
      </c>
      <c r="AN18" s="198">
        <v>0</v>
      </c>
      <c r="AO18" s="198">
        <v>22.34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6.46</v>
      </c>
      <c r="AH19" s="198">
        <v>0</v>
      </c>
      <c r="AI19" s="198">
        <v>3.33</v>
      </c>
      <c r="AJ19" s="198">
        <v>0</v>
      </c>
      <c r="AK19" s="198">
        <v>0.84</v>
      </c>
      <c r="AL19" s="198">
        <v>0</v>
      </c>
      <c r="AM19" s="198">
        <v>0</v>
      </c>
      <c r="AN19" s="198">
        <v>0</v>
      </c>
      <c r="AO19" s="198">
        <v>22.34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6.46</v>
      </c>
      <c r="AH20" s="198">
        <v>0</v>
      </c>
      <c r="AI20" s="198">
        <v>3.33</v>
      </c>
      <c r="AJ20" s="198">
        <v>0</v>
      </c>
      <c r="AK20" s="198">
        <v>0.84</v>
      </c>
      <c r="AL20" s="198">
        <v>0</v>
      </c>
      <c r="AM20" s="198">
        <v>0</v>
      </c>
      <c r="AN20" s="198">
        <v>0</v>
      </c>
      <c r="AO20" s="198">
        <v>22.34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6.46</v>
      </c>
      <c r="AH21" s="198">
        <v>0</v>
      </c>
      <c r="AI21" s="198">
        <v>3.33</v>
      </c>
      <c r="AJ21" s="198">
        <v>0</v>
      </c>
      <c r="AK21" s="198">
        <v>0.84</v>
      </c>
      <c r="AL21" s="198">
        <v>0</v>
      </c>
      <c r="AM21" s="198">
        <v>0</v>
      </c>
      <c r="AN21" s="198">
        <v>0</v>
      </c>
      <c r="AO21" s="198">
        <v>22.34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6.46</v>
      </c>
      <c r="AH22" s="198">
        <v>0</v>
      </c>
      <c r="AI22" s="198">
        <v>3.33</v>
      </c>
      <c r="AJ22" s="198">
        <v>0</v>
      </c>
      <c r="AK22" s="198">
        <v>0.84</v>
      </c>
      <c r="AL22" s="198">
        <v>0</v>
      </c>
      <c r="AM22" s="198">
        <v>0</v>
      </c>
      <c r="AN22" s="198">
        <v>0</v>
      </c>
      <c r="AO22" s="198">
        <v>22.34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6.58</v>
      </c>
      <c r="AH23" s="198">
        <v>0</v>
      </c>
      <c r="AI23" s="198">
        <v>3.33</v>
      </c>
      <c r="AJ23" s="198">
        <v>0</v>
      </c>
      <c r="AK23" s="198">
        <v>0.84</v>
      </c>
      <c r="AL23" s="198">
        <v>0</v>
      </c>
      <c r="AM23" s="198">
        <v>0</v>
      </c>
      <c r="AN23" s="198">
        <v>0</v>
      </c>
      <c r="AO23" s="198">
        <v>22.34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6.58</v>
      </c>
      <c r="AH24" s="198">
        <v>0</v>
      </c>
      <c r="AI24" s="198">
        <v>3.33</v>
      </c>
      <c r="AJ24" s="198">
        <v>0</v>
      </c>
      <c r="AK24" s="198">
        <v>0.84</v>
      </c>
      <c r="AL24" s="198">
        <v>0</v>
      </c>
      <c r="AM24" s="198">
        <v>0</v>
      </c>
      <c r="AN24" s="198">
        <v>0</v>
      </c>
      <c r="AO24" s="198">
        <v>22.34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6.58</v>
      </c>
      <c r="AH25" s="198">
        <v>0</v>
      </c>
      <c r="AI25" s="198">
        <v>3.33</v>
      </c>
      <c r="AJ25" s="198">
        <v>0</v>
      </c>
      <c r="AK25" s="198">
        <v>0.84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6.58</v>
      </c>
      <c r="AH26" s="198">
        <v>0</v>
      </c>
      <c r="AI26" s="198">
        <v>3.33</v>
      </c>
      <c r="AJ26" s="198">
        <v>0</v>
      </c>
      <c r="AK26" s="198">
        <v>0.84</v>
      </c>
      <c r="AL26" s="198">
        <v>0</v>
      </c>
      <c r="AM26" s="198">
        <v>0</v>
      </c>
      <c r="AN26" s="198">
        <v>0</v>
      </c>
      <c r="AO26" s="198">
        <v>22.34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6.58</v>
      </c>
      <c r="AH27" s="198">
        <v>0</v>
      </c>
      <c r="AI27" s="198">
        <v>3.33</v>
      </c>
      <c r="AJ27" s="198">
        <v>0</v>
      </c>
      <c r="AK27" s="198">
        <v>0.84</v>
      </c>
      <c r="AL27" s="198">
        <v>0</v>
      </c>
      <c r="AM27" s="198">
        <v>0</v>
      </c>
      <c r="AN27" s="198">
        <v>0</v>
      </c>
      <c r="AO27" s="198">
        <v>22.34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6.7</v>
      </c>
      <c r="AH28" s="198">
        <v>0</v>
      </c>
      <c r="AI28" s="198">
        <v>3.33</v>
      </c>
      <c r="AJ28" s="198">
        <v>0</v>
      </c>
      <c r="AK28" s="198">
        <v>0.84</v>
      </c>
      <c r="AL28" s="198">
        <v>0</v>
      </c>
      <c r="AM28" s="198">
        <v>0</v>
      </c>
      <c r="AN28" s="198">
        <v>0</v>
      </c>
      <c r="AO28" s="198">
        <v>22.34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6.7</v>
      </c>
      <c r="AH29" s="198">
        <v>0</v>
      </c>
      <c r="AI29" s="198">
        <v>3.33</v>
      </c>
      <c r="AJ29" s="198">
        <v>0</v>
      </c>
      <c r="AK29" s="198">
        <v>0.84</v>
      </c>
      <c r="AL29" s="198">
        <v>0</v>
      </c>
      <c r="AM29" s="198">
        <v>0</v>
      </c>
      <c r="AN29" s="198">
        <v>0</v>
      </c>
      <c r="AO29" s="198">
        <v>22.34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6.7</v>
      </c>
      <c r="AH30" s="198">
        <v>0</v>
      </c>
      <c r="AI30" s="198">
        <v>3.33</v>
      </c>
      <c r="AJ30" s="198">
        <v>0</v>
      </c>
      <c r="AK30" s="198">
        <v>0.84</v>
      </c>
      <c r="AL30" s="198">
        <v>0</v>
      </c>
      <c r="AM30" s="198">
        <v>0</v>
      </c>
      <c r="AN30" s="198">
        <v>0</v>
      </c>
      <c r="AO30" s="198">
        <v>22.34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6.7</v>
      </c>
      <c r="AH31" s="198">
        <v>0</v>
      </c>
      <c r="AI31" s="198">
        <v>3.33</v>
      </c>
      <c r="AJ31" s="198">
        <v>0</v>
      </c>
      <c r="AK31" s="198">
        <v>0.84</v>
      </c>
      <c r="AL31" s="198">
        <v>0</v>
      </c>
      <c r="AM31" s="198">
        <v>0</v>
      </c>
      <c r="AN31" s="198">
        <v>0</v>
      </c>
      <c r="AO31" s="198">
        <v>22.34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6.7</v>
      </c>
      <c r="AH32" s="198">
        <v>0</v>
      </c>
      <c r="AI32" s="198">
        <v>3.33</v>
      </c>
      <c r="AJ32" s="198">
        <v>0</v>
      </c>
      <c r="AK32" s="198">
        <v>0.84</v>
      </c>
      <c r="AL32" s="198">
        <v>0</v>
      </c>
      <c r="AM32" s="198">
        <v>0</v>
      </c>
      <c r="AN32" s="198">
        <v>0</v>
      </c>
      <c r="AO32" s="198">
        <v>22.34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6.7</v>
      </c>
      <c r="AH33" s="198">
        <v>0</v>
      </c>
      <c r="AI33" s="198">
        <v>3.33</v>
      </c>
      <c r="AJ33" s="198">
        <v>0</v>
      </c>
      <c r="AK33" s="198">
        <v>0.84</v>
      </c>
      <c r="AL33" s="198">
        <v>0</v>
      </c>
      <c r="AM33" s="198">
        <v>0</v>
      </c>
      <c r="AN33" s="198">
        <v>0</v>
      </c>
      <c r="AO33" s="198">
        <v>22.34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6.7</v>
      </c>
      <c r="AH34" s="198">
        <v>0</v>
      </c>
      <c r="AI34" s="198">
        <v>3.33</v>
      </c>
      <c r="AJ34" s="198">
        <v>0</v>
      </c>
      <c r="AK34" s="198">
        <v>0.84</v>
      </c>
      <c r="AL34" s="198">
        <v>0</v>
      </c>
      <c r="AM34" s="198">
        <v>0</v>
      </c>
      <c r="AN34" s="198">
        <v>0</v>
      </c>
      <c r="AO34" s="198">
        <v>22.34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6.7</v>
      </c>
      <c r="AH35" s="198">
        <v>0</v>
      </c>
      <c r="AI35" s="198">
        <v>3.33</v>
      </c>
      <c r="AJ35" s="198">
        <v>0</v>
      </c>
      <c r="AK35" s="198">
        <v>0.84</v>
      </c>
      <c r="AL35" s="198">
        <v>0</v>
      </c>
      <c r="AM35" s="198">
        <v>0</v>
      </c>
      <c r="AN35" s="198">
        <v>0</v>
      </c>
      <c r="AO35" s="198">
        <v>22.34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6.7</v>
      </c>
      <c r="AH36" s="198">
        <v>0</v>
      </c>
      <c r="AI36" s="198">
        <v>3.33</v>
      </c>
      <c r="AJ36" s="198">
        <v>0</v>
      </c>
      <c r="AK36" s="198">
        <v>0.84</v>
      </c>
      <c r="AL36" s="198">
        <v>0</v>
      </c>
      <c r="AM36" s="198">
        <v>0</v>
      </c>
      <c r="AN36" s="198">
        <v>0</v>
      </c>
      <c r="AO36" s="198">
        <v>22.34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6.7</v>
      </c>
      <c r="AH37" s="198">
        <v>0</v>
      </c>
      <c r="AI37" s="198">
        <v>3.33</v>
      </c>
      <c r="AJ37" s="198">
        <v>0</v>
      </c>
      <c r="AK37" s="198">
        <v>0.84</v>
      </c>
      <c r="AL37" s="198">
        <v>0</v>
      </c>
      <c r="AM37" s="198">
        <v>0</v>
      </c>
      <c r="AN37" s="198">
        <v>0</v>
      </c>
      <c r="AO37" s="198">
        <v>22.34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6.7</v>
      </c>
      <c r="AH38" s="198">
        <v>0</v>
      </c>
      <c r="AI38" s="198">
        <v>3.33</v>
      </c>
      <c r="AJ38" s="198">
        <v>0</v>
      </c>
      <c r="AK38" s="198">
        <v>0.84</v>
      </c>
      <c r="AL38" s="198">
        <v>0</v>
      </c>
      <c r="AM38" s="198">
        <v>0</v>
      </c>
      <c r="AN38" s="198">
        <v>0</v>
      </c>
      <c r="AO38" s="198">
        <v>22.34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6.7</v>
      </c>
      <c r="AH39" s="198">
        <v>0</v>
      </c>
      <c r="AI39" s="198">
        <v>3.33</v>
      </c>
      <c r="AJ39" s="198">
        <v>0</v>
      </c>
      <c r="AK39" s="198">
        <v>0.84</v>
      </c>
      <c r="AL39" s="198">
        <v>0</v>
      </c>
      <c r="AM39" s="198">
        <v>0</v>
      </c>
      <c r="AN39" s="198">
        <v>0</v>
      </c>
      <c r="AO39" s="198">
        <v>22.34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6.7</v>
      </c>
      <c r="AH40" s="198">
        <v>0</v>
      </c>
      <c r="AI40" s="198">
        <v>3.33</v>
      </c>
      <c r="AJ40" s="198">
        <v>0</v>
      </c>
      <c r="AK40" s="198">
        <v>0.84</v>
      </c>
      <c r="AL40" s="198">
        <v>0</v>
      </c>
      <c r="AM40" s="198">
        <v>0</v>
      </c>
      <c r="AN40" s="198">
        <v>0</v>
      </c>
      <c r="AO40" s="198">
        <v>22.34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6.7</v>
      </c>
      <c r="AH41" s="198">
        <v>0</v>
      </c>
      <c r="AI41" s="198">
        <v>3.33</v>
      </c>
      <c r="AJ41" s="198">
        <v>0</v>
      </c>
      <c r="AK41" s="198">
        <v>0.84</v>
      </c>
      <c r="AL41" s="198">
        <v>0</v>
      </c>
      <c r="AM41" s="198">
        <v>0</v>
      </c>
      <c r="AN41" s="198">
        <v>0</v>
      </c>
      <c r="AO41" s="198">
        <v>22.34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6.7</v>
      </c>
      <c r="AH42" s="198">
        <v>0</v>
      </c>
      <c r="AI42" s="198">
        <v>3.33</v>
      </c>
      <c r="AJ42" s="198">
        <v>0</v>
      </c>
      <c r="AK42" s="198">
        <v>0.84</v>
      </c>
      <c r="AL42" s="198">
        <v>0</v>
      </c>
      <c r="AM42" s="198">
        <v>0</v>
      </c>
      <c r="AN42" s="198">
        <v>0</v>
      </c>
      <c r="AO42" s="198">
        <v>22.34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6.7</v>
      </c>
      <c r="AH43" s="198">
        <v>0</v>
      </c>
      <c r="AI43" s="198">
        <v>3.33</v>
      </c>
      <c r="AJ43" s="198">
        <v>0</v>
      </c>
      <c r="AK43" s="198">
        <v>0.84</v>
      </c>
      <c r="AL43" s="198">
        <v>0</v>
      </c>
      <c r="AM43" s="198">
        <v>0</v>
      </c>
      <c r="AN43" s="198">
        <v>0</v>
      </c>
      <c r="AO43" s="198">
        <v>21.89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6.7</v>
      </c>
      <c r="AH44" s="198">
        <v>0</v>
      </c>
      <c r="AI44" s="198">
        <v>3.33</v>
      </c>
      <c r="AJ44" s="198">
        <v>0</v>
      </c>
      <c r="AK44" s="198">
        <v>0.84</v>
      </c>
      <c r="AL44" s="198">
        <v>0</v>
      </c>
      <c r="AM44" s="198">
        <v>0</v>
      </c>
      <c r="AN44" s="198">
        <v>0</v>
      </c>
      <c r="AO44" s="198">
        <v>21.89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6.7</v>
      </c>
      <c r="AH45" s="198">
        <v>0</v>
      </c>
      <c r="AI45" s="198">
        <v>3.33</v>
      </c>
      <c r="AJ45" s="198">
        <v>0</v>
      </c>
      <c r="AK45" s="198">
        <v>0.84</v>
      </c>
      <c r="AL45" s="198">
        <v>0</v>
      </c>
      <c r="AM45" s="198">
        <v>0</v>
      </c>
      <c r="AN45" s="198">
        <v>0</v>
      </c>
      <c r="AO45" s="198">
        <v>21.89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6.7</v>
      </c>
      <c r="AH46" s="198">
        <v>0</v>
      </c>
      <c r="AI46" s="198">
        <v>3.33</v>
      </c>
      <c r="AJ46" s="198">
        <v>0</v>
      </c>
      <c r="AK46" s="198">
        <v>0.84</v>
      </c>
      <c r="AL46" s="198">
        <v>0</v>
      </c>
      <c r="AM46" s="198">
        <v>0</v>
      </c>
      <c r="AN46" s="198">
        <v>0</v>
      </c>
      <c r="AO46" s="198">
        <v>21.89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6.7</v>
      </c>
      <c r="AH47" s="198">
        <v>0</v>
      </c>
      <c r="AI47" s="198">
        <v>3.33</v>
      </c>
      <c r="AJ47" s="198">
        <v>0</v>
      </c>
      <c r="AK47" s="198">
        <v>0.84</v>
      </c>
      <c r="AL47" s="198">
        <v>0</v>
      </c>
      <c r="AM47" s="198">
        <v>0</v>
      </c>
      <c r="AN47" s="198">
        <v>0</v>
      </c>
      <c r="AO47" s="198">
        <v>21.89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6.7</v>
      </c>
      <c r="AH48" s="198">
        <v>0</v>
      </c>
      <c r="AI48" s="198">
        <v>3.33</v>
      </c>
      <c r="AJ48" s="198">
        <v>0</v>
      </c>
      <c r="AK48" s="198">
        <v>0.84</v>
      </c>
      <c r="AL48" s="198">
        <v>0</v>
      </c>
      <c r="AM48" s="198">
        <v>0</v>
      </c>
      <c r="AN48" s="198">
        <v>0</v>
      </c>
      <c r="AO48" s="198">
        <v>21.89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6.7</v>
      </c>
      <c r="AH49" s="198">
        <v>0</v>
      </c>
      <c r="AI49" s="198">
        <v>3.33</v>
      </c>
      <c r="AJ49" s="198">
        <v>0</v>
      </c>
      <c r="AK49" s="198">
        <v>0.84</v>
      </c>
      <c r="AL49" s="198">
        <v>0</v>
      </c>
      <c r="AM49" s="198">
        <v>0</v>
      </c>
      <c r="AN49" s="198">
        <v>0</v>
      </c>
      <c r="AO49" s="198">
        <v>21.89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6.7</v>
      </c>
      <c r="AH50" s="198">
        <v>0</v>
      </c>
      <c r="AI50" s="198">
        <v>3.33</v>
      </c>
      <c r="AJ50" s="198">
        <v>0</v>
      </c>
      <c r="AK50" s="198">
        <v>0.84</v>
      </c>
      <c r="AL50" s="198">
        <v>0</v>
      </c>
      <c r="AM50" s="198">
        <v>0</v>
      </c>
      <c r="AN50" s="198">
        <v>0</v>
      </c>
      <c r="AO50" s="198">
        <v>21.89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6.7</v>
      </c>
      <c r="AH51" s="198">
        <v>0</v>
      </c>
      <c r="AI51" s="198">
        <v>3.33</v>
      </c>
      <c r="AJ51" s="198">
        <v>0</v>
      </c>
      <c r="AK51" s="198">
        <v>0.84</v>
      </c>
      <c r="AL51" s="198">
        <v>0</v>
      </c>
      <c r="AM51" s="198">
        <v>0</v>
      </c>
      <c r="AN51" s="198">
        <v>0</v>
      </c>
      <c r="AO51" s="198">
        <v>21.89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6.7</v>
      </c>
      <c r="AH52" s="198">
        <v>0</v>
      </c>
      <c r="AI52" s="198">
        <v>3.33</v>
      </c>
      <c r="AJ52" s="198">
        <v>0</v>
      </c>
      <c r="AK52" s="198">
        <v>0.84</v>
      </c>
      <c r="AL52" s="198">
        <v>0</v>
      </c>
      <c r="AM52" s="198">
        <v>0</v>
      </c>
      <c r="AN52" s="198">
        <v>0</v>
      </c>
      <c r="AO52" s="198">
        <v>21.89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6.7</v>
      </c>
      <c r="AH53" s="198">
        <v>0</v>
      </c>
      <c r="AI53" s="198">
        <v>3.33</v>
      </c>
      <c r="AJ53" s="198">
        <v>0</v>
      </c>
      <c r="AK53" s="198">
        <v>0.84</v>
      </c>
      <c r="AL53" s="198">
        <v>0</v>
      </c>
      <c r="AM53" s="198">
        <v>0</v>
      </c>
      <c r="AN53" s="198">
        <v>0</v>
      </c>
      <c r="AO53" s="198">
        <v>21.89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6.7</v>
      </c>
      <c r="AH54" s="198">
        <v>0</v>
      </c>
      <c r="AI54" s="198">
        <v>3.33</v>
      </c>
      <c r="AJ54" s="198">
        <v>0</v>
      </c>
      <c r="AK54" s="198">
        <v>0.84</v>
      </c>
      <c r="AL54" s="198">
        <v>0</v>
      </c>
      <c r="AM54" s="198">
        <v>0</v>
      </c>
      <c r="AN54" s="198">
        <v>0</v>
      </c>
      <c r="AO54" s="198">
        <v>21.89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6.7</v>
      </c>
      <c r="AH55" s="198">
        <v>0</v>
      </c>
      <c r="AI55" s="198">
        <v>3.33</v>
      </c>
      <c r="AJ55" s="198">
        <v>0</v>
      </c>
      <c r="AK55" s="198">
        <v>0.84</v>
      </c>
      <c r="AL55" s="198">
        <v>0</v>
      </c>
      <c r="AM55" s="198">
        <v>0</v>
      </c>
      <c r="AN55" s="198">
        <v>0</v>
      </c>
      <c r="AO55" s="198">
        <v>21.89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6.7</v>
      </c>
      <c r="AH56" s="198">
        <v>0</v>
      </c>
      <c r="AI56" s="198">
        <v>3.33</v>
      </c>
      <c r="AJ56" s="198">
        <v>0</v>
      </c>
      <c r="AK56" s="198">
        <v>0.84</v>
      </c>
      <c r="AL56" s="198">
        <v>0</v>
      </c>
      <c r="AM56" s="198">
        <v>0</v>
      </c>
      <c r="AN56" s="198">
        <v>0</v>
      </c>
      <c r="AO56" s="198">
        <v>21.89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6.88</v>
      </c>
      <c r="AH57" s="198">
        <v>0</v>
      </c>
      <c r="AI57" s="198">
        <v>3.33</v>
      </c>
      <c r="AJ57" s="198">
        <v>0</v>
      </c>
      <c r="AK57" s="198">
        <v>0.84</v>
      </c>
      <c r="AL57" s="198">
        <v>0</v>
      </c>
      <c r="AM57" s="198">
        <v>0</v>
      </c>
      <c r="AN57" s="198">
        <v>0</v>
      </c>
      <c r="AO57" s="198">
        <v>21.89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6.88</v>
      </c>
      <c r="AH58" s="198">
        <v>0</v>
      </c>
      <c r="AI58" s="198">
        <v>3.33</v>
      </c>
      <c r="AJ58" s="198">
        <v>0</v>
      </c>
      <c r="AK58" s="198">
        <v>0.84</v>
      </c>
      <c r="AL58" s="198">
        <v>0</v>
      </c>
      <c r="AM58" s="198">
        <v>0</v>
      </c>
      <c r="AN58" s="198">
        <v>0</v>
      </c>
      <c r="AO58" s="198">
        <v>21.89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6.88</v>
      </c>
      <c r="AH59" s="198">
        <v>0</v>
      </c>
      <c r="AI59" s="198">
        <v>3.33</v>
      </c>
      <c r="AJ59" s="198">
        <v>0</v>
      </c>
      <c r="AK59" s="198">
        <v>0.84</v>
      </c>
      <c r="AL59" s="198">
        <v>0</v>
      </c>
      <c r="AM59" s="198">
        <v>0</v>
      </c>
      <c r="AN59" s="198">
        <v>0</v>
      </c>
      <c r="AO59" s="198">
        <v>21.89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6.88</v>
      </c>
      <c r="AH60" s="198">
        <v>0</v>
      </c>
      <c r="AI60" s="198">
        <v>3.33</v>
      </c>
      <c r="AJ60" s="198">
        <v>0</v>
      </c>
      <c r="AK60" s="198">
        <v>0.84</v>
      </c>
      <c r="AL60" s="198">
        <v>0</v>
      </c>
      <c r="AM60" s="198">
        <v>0</v>
      </c>
      <c r="AN60" s="198">
        <v>0</v>
      </c>
      <c r="AO60" s="198">
        <v>21.89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6.88</v>
      </c>
      <c r="AH61" s="198">
        <v>0</v>
      </c>
      <c r="AI61" s="198">
        <v>3.33</v>
      </c>
      <c r="AJ61" s="198">
        <v>0</v>
      </c>
      <c r="AK61" s="198">
        <v>0.84</v>
      </c>
      <c r="AL61" s="198">
        <v>0</v>
      </c>
      <c r="AM61" s="198">
        <v>0</v>
      </c>
      <c r="AN61" s="198">
        <v>0</v>
      </c>
      <c r="AO61" s="198">
        <v>21.89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6.88</v>
      </c>
      <c r="AH62" s="198">
        <v>0</v>
      </c>
      <c r="AI62" s="198">
        <v>3.33</v>
      </c>
      <c r="AJ62" s="198">
        <v>0</v>
      </c>
      <c r="AK62" s="198">
        <v>0.84</v>
      </c>
      <c r="AL62" s="198">
        <v>0</v>
      </c>
      <c r="AM62" s="198">
        <v>0</v>
      </c>
      <c r="AN62" s="198">
        <v>0</v>
      </c>
      <c r="AO62" s="198">
        <v>21.89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6.88</v>
      </c>
      <c r="AH63" s="198">
        <v>0</v>
      </c>
      <c r="AI63" s="198">
        <v>3.33</v>
      </c>
      <c r="AJ63" s="198">
        <v>0</v>
      </c>
      <c r="AK63" s="198">
        <v>0.84</v>
      </c>
      <c r="AL63" s="198">
        <v>0</v>
      </c>
      <c r="AM63" s="198">
        <v>0</v>
      </c>
      <c r="AN63" s="198">
        <v>0</v>
      </c>
      <c r="AO63" s="198">
        <v>21.89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6.88</v>
      </c>
      <c r="AH64" s="198">
        <v>0</v>
      </c>
      <c r="AI64" s="198">
        <v>3.33</v>
      </c>
      <c r="AJ64" s="198">
        <v>0</v>
      </c>
      <c r="AK64" s="198">
        <v>0.84</v>
      </c>
      <c r="AL64" s="198">
        <v>0</v>
      </c>
      <c r="AM64" s="198">
        <v>0</v>
      </c>
      <c r="AN64" s="198">
        <v>0</v>
      </c>
      <c r="AO64" s="198">
        <v>21.89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6.88</v>
      </c>
      <c r="AH65" s="198">
        <v>0</v>
      </c>
      <c r="AI65" s="198">
        <v>3.33</v>
      </c>
      <c r="AJ65" s="198">
        <v>0</v>
      </c>
      <c r="AK65" s="198">
        <v>0.84</v>
      </c>
      <c r="AL65" s="198">
        <v>0</v>
      </c>
      <c r="AM65" s="198">
        <v>0</v>
      </c>
      <c r="AN65" s="198">
        <v>0</v>
      </c>
      <c r="AO65" s="198">
        <v>21.89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6.88</v>
      </c>
      <c r="AH66" s="198">
        <v>0</v>
      </c>
      <c r="AI66" s="198">
        <v>3.33</v>
      </c>
      <c r="AJ66" s="198">
        <v>0</v>
      </c>
      <c r="AK66" s="198">
        <v>0.84</v>
      </c>
      <c r="AL66" s="198">
        <v>0</v>
      </c>
      <c r="AM66" s="198">
        <v>0</v>
      </c>
      <c r="AN66" s="198">
        <v>0</v>
      </c>
      <c r="AO66" s="198">
        <v>21.89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6.88</v>
      </c>
      <c r="AH67" s="198">
        <v>0</v>
      </c>
      <c r="AI67" s="198">
        <v>3.33</v>
      </c>
      <c r="AJ67" s="198">
        <v>0</v>
      </c>
      <c r="AK67" s="198">
        <v>0.84</v>
      </c>
      <c r="AL67" s="198">
        <v>0</v>
      </c>
      <c r="AM67" s="198">
        <v>0</v>
      </c>
      <c r="AN67" s="198">
        <v>0</v>
      </c>
      <c r="AO67" s="198">
        <v>21.89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6.88</v>
      </c>
      <c r="AH68" s="198">
        <v>0</v>
      </c>
      <c r="AI68" s="198">
        <v>3.33</v>
      </c>
      <c r="AJ68" s="198">
        <v>0</v>
      </c>
      <c r="AK68" s="198">
        <v>0.84</v>
      </c>
      <c r="AL68" s="198">
        <v>0</v>
      </c>
      <c r="AM68" s="198">
        <v>0</v>
      </c>
      <c r="AN68" s="198">
        <v>0</v>
      </c>
      <c r="AO68" s="198">
        <v>21.89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6.88</v>
      </c>
      <c r="AH69" s="198">
        <v>0</v>
      </c>
      <c r="AI69" s="198">
        <v>3.33</v>
      </c>
      <c r="AJ69" s="198">
        <v>0</v>
      </c>
      <c r="AK69" s="198">
        <v>0.84</v>
      </c>
      <c r="AL69" s="198">
        <v>0</v>
      </c>
      <c r="AM69" s="198">
        <v>0</v>
      </c>
      <c r="AN69" s="198">
        <v>0</v>
      </c>
      <c r="AO69" s="198">
        <v>21.89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6.88</v>
      </c>
      <c r="AH70" s="198">
        <v>0</v>
      </c>
      <c r="AI70" s="198">
        <v>3.33</v>
      </c>
      <c r="AJ70" s="198">
        <v>0</v>
      </c>
      <c r="AK70" s="198">
        <v>0.84</v>
      </c>
      <c r="AL70" s="198">
        <v>0</v>
      </c>
      <c r="AM70" s="198">
        <v>0</v>
      </c>
      <c r="AN70" s="198">
        <v>0</v>
      </c>
      <c r="AO70" s="198">
        <v>21.89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6.88</v>
      </c>
      <c r="AH71" s="198">
        <v>0</v>
      </c>
      <c r="AI71" s="198">
        <v>3.33</v>
      </c>
      <c r="AJ71" s="198">
        <v>0</v>
      </c>
      <c r="AK71" s="198">
        <v>0.84</v>
      </c>
      <c r="AL71" s="198">
        <v>0</v>
      </c>
      <c r="AM71" s="198">
        <v>0</v>
      </c>
      <c r="AN71" s="198">
        <v>0</v>
      </c>
      <c r="AO71" s="198">
        <v>21.89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6.88</v>
      </c>
      <c r="AH72" s="198">
        <v>0</v>
      </c>
      <c r="AI72" s="198">
        <v>3.33</v>
      </c>
      <c r="AJ72" s="198">
        <v>0</v>
      </c>
      <c r="AK72" s="198">
        <v>0.84</v>
      </c>
      <c r="AL72" s="198">
        <v>0</v>
      </c>
      <c r="AM72" s="198">
        <v>0</v>
      </c>
      <c r="AN72" s="198">
        <v>0</v>
      </c>
      <c r="AO72" s="198">
        <v>21.89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6.88</v>
      </c>
      <c r="AH73" s="198">
        <v>0</v>
      </c>
      <c r="AI73" s="198">
        <v>3.33</v>
      </c>
      <c r="AJ73" s="198">
        <v>0</v>
      </c>
      <c r="AK73" s="198">
        <v>0.84</v>
      </c>
      <c r="AL73" s="198">
        <v>0</v>
      </c>
      <c r="AM73" s="198">
        <v>0</v>
      </c>
      <c r="AN73" s="198">
        <v>0</v>
      </c>
      <c r="AO73" s="198">
        <v>21.89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6.88</v>
      </c>
      <c r="AH74" s="198">
        <v>0</v>
      </c>
      <c r="AI74" s="198">
        <v>3.33</v>
      </c>
      <c r="AJ74" s="198">
        <v>0</v>
      </c>
      <c r="AK74" s="198">
        <v>0.84</v>
      </c>
      <c r="AL74" s="198">
        <v>0</v>
      </c>
      <c r="AM74" s="198">
        <v>0</v>
      </c>
      <c r="AN74" s="198">
        <v>0</v>
      </c>
      <c r="AO74" s="198">
        <v>21.89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6.88</v>
      </c>
      <c r="AH75" s="198">
        <v>0</v>
      </c>
      <c r="AI75" s="198">
        <v>3.33</v>
      </c>
      <c r="AJ75" s="198">
        <v>0</v>
      </c>
      <c r="AK75" s="198">
        <v>0.84</v>
      </c>
      <c r="AL75" s="198">
        <v>0</v>
      </c>
      <c r="AM75" s="198">
        <v>0</v>
      </c>
      <c r="AN75" s="198">
        <v>0</v>
      </c>
      <c r="AO75" s="198">
        <v>22.34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6.88</v>
      </c>
      <c r="AH76" s="198">
        <v>0</v>
      </c>
      <c r="AI76" s="198">
        <v>3.33</v>
      </c>
      <c r="AJ76" s="198">
        <v>0</v>
      </c>
      <c r="AK76" s="198">
        <v>0.84</v>
      </c>
      <c r="AL76" s="198">
        <v>0</v>
      </c>
      <c r="AM76" s="198">
        <v>0</v>
      </c>
      <c r="AN76" s="198">
        <v>0</v>
      </c>
      <c r="AO76" s="198">
        <v>22.34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6.88</v>
      </c>
      <c r="AH77" s="198">
        <v>0</v>
      </c>
      <c r="AI77" s="198">
        <v>3.33</v>
      </c>
      <c r="AJ77" s="198">
        <v>0</v>
      </c>
      <c r="AK77" s="198">
        <v>0.84</v>
      </c>
      <c r="AL77" s="198">
        <v>0</v>
      </c>
      <c r="AM77" s="198">
        <v>0</v>
      </c>
      <c r="AN77" s="198">
        <v>0</v>
      </c>
      <c r="AO77" s="198">
        <v>22.34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6.88</v>
      </c>
      <c r="AH78" s="198">
        <v>0</v>
      </c>
      <c r="AI78" s="198">
        <v>3.33</v>
      </c>
      <c r="AJ78" s="198">
        <v>0</v>
      </c>
      <c r="AK78" s="198">
        <v>0.84</v>
      </c>
      <c r="AL78" s="198">
        <v>0</v>
      </c>
      <c r="AM78" s="198">
        <v>0</v>
      </c>
      <c r="AN78" s="198">
        <v>0</v>
      </c>
      <c r="AO78" s="198">
        <v>22.34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6.88</v>
      </c>
      <c r="AH79" s="198">
        <v>0</v>
      </c>
      <c r="AI79" s="198">
        <v>3.33</v>
      </c>
      <c r="AJ79" s="198">
        <v>0</v>
      </c>
      <c r="AK79" s="198">
        <v>0.84</v>
      </c>
      <c r="AL79" s="198">
        <v>0</v>
      </c>
      <c r="AM79" s="198">
        <v>0</v>
      </c>
      <c r="AN79" s="198">
        <v>0</v>
      </c>
      <c r="AO79" s="198">
        <v>22.34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6.82</v>
      </c>
      <c r="AH80" s="198">
        <v>0</v>
      </c>
      <c r="AI80" s="198">
        <v>3.33</v>
      </c>
      <c r="AJ80" s="198">
        <v>0</v>
      </c>
      <c r="AK80" s="198">
        <v>0.84</v>
      </c>
      <c r="AL80" s="198">
        <v>0</v>
      </c>
      <c r="AM80" s="198">
        <v>0</v>
      </c>
      <c r="AN80" s="198">
        <v>0</v>
      </c>
      <c r="AO80" s="198">
        <v>22.34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6.82</v>
      </c>
      <c r="AH81" s="198">
        <v>0</v>
      </c>
      <c r="AI81" s="198">
        <v>3.33</v>
      </c>
      <c r="AJ81" s="198">
        <v>0</v>
      </c>
      <c r="AK81" s="198">
        <v>0.84</v>
      </c>
      <c r="AL81" s="198">
        <v>0</v>
      </c>
      <c r="AM81" s="198">
        <v>0</v>
      </c>
      <c r="AN81" s="198">
        <v>0</v>
      </c>
      <c r="AO81" s="198">
        <v>22.34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6.82</v>
      </c>
      <c r="AH82" s="198">
        <v>0</v>
      </c>
      <c r="AI82" s="198">
        <v>3.33</v>
      </c>
      <c r="AJ82" s="198">
        <v>0</v>
      </c>
      <c r="AK82" s="198">
        <v>0.84</v>
      </c>
      <c r="AL82" s="198">
        <v>0</v>
      </c>
      <c r="AM82" s="198">
        <v>0</v>
      </c>
      <c r="AN82" s="198">
        <v>0</v>
      </c>
      <c r="AO82" s="198">
        <v>22.34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6.76</v>
      </c>
      <c r="AH83" s="198">
        <v>0</v>
      </c>
      <c r="AI83" s="198">
        <v>3.33</v>
      </c>
      <c r="AJ83" s="198">
        <v>0</v>
      </c>
      <c r="AK83" s="198">
        <v>0.84</v>
      </c>
      <c r="AL83" s="198">
        <v>0</v>
      </c>
      <c r="AM83" s="198">
        <v>0</v>
      </c>
      <c r="AN83" s="198">
        <v>0</v>
      </c>
      <c r="AO83" s="198">
        <v>22.34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6.76</v>
      </c>
      <c r="AH84" s="198">
        <v>0</v>
      </c>
      <c r="AI84" s="198">
        <v>3.33</v>
      </c>
      <c r="AJ84" s="198">
        <v>0</v>
      </c>
      <c r="AK84" s="198">
        <v>0.84</v>
      </c>
      <c r="AL84" s="198">
        <v>0</v>
      </c>
      <c r="AM84" s="198">
        <v>0</v>
      </c>
      <c r="AN84" s="198">
        <v>0</v>
      </c>
      <c r="AO84" s="198">
        <v>22.34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6.76</v>
      </c>
      <c r="AH85" s="198">
        <v>0</v>
      </c>
      <c r="AI85" s="198">
        <v>3.33</v>
      </c>
      <c r="AJ85" s="198">
        <v>0</v>
      </c>
      <c r="AK85" s="198">
        <v>0.84</v>
      </c>
      <c r="AL85" s="198">
        <v>0</v>
      </c>
      <c r="AM85" s="198">
        <v>0</v>
      </c>
      <c r="AN85" s="198">
        <v>0</v>
      </c>
      <c r="AO85" s="198">
        <v>22.34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6.76</v>
      </c>
      <c r="AH86" s="198">
        <v>0</v>
      </c>
      <c r="AI86" s="198">
        <v>3.33</v>
      </c>
      <c r="AJ86" s="198">
        <v>0</v>
      </c>
      <c r="AK86" s="198">
        <v>0.84</v>
      </c>
      <c r="AL86" s="198">
        <v>0</v>
      </c>
      <c r="AM86" s="198">
        <v>0</v>
      </c>
      <c r="AN86" s="198">
        <v>0</v>
      </c>
      <c r="AO86" s="198">
        <v>22.34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6.76</v>
      </c>
      <c r="AH87" s="198">
        <v>0</v>
      </c>
      <c r="AI87" s="198">
        <v>3.33</v>
      </c>
      <c r="AJ87" s="198">
        <v>0</v>
      </c>
      <c r="AK87" s="198">
        <v>0.84</v>
      </c>
      <c r="AL87" s="198">
        <v>0</v>
      </c>
      <c r="AM87" s="198">
        <v>0</v>
      </c>
      <c r="AN87" s="198">
        <v>0</v>
      </c>
      <c r="AO87" s="198">
        <v>22.34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6.76</v>
      </c>
      <c r="AH88" s="198">
        <v>0</v>
      </c>
      <c r="AI88" s="198">
        <v>3.33</v>
      </c>
      <c r="AJ88" s="198">
        <v>0</v>
      </c>
      <c r="AK88" s="198">
        <v>0.84</v>
      </c>
      <c r="AL88" s="198">
        <v>0</v>
      </c>
      <c r="AM88" s="198">
        <v>0</v>
      </c>
      <c r="AN88" s="198">
        <v>0</v>
      </c>
      <c r="AO88" s="198">
        <v>22.34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6.76</v>
      </c>
      <c r="AH89" s="198">
        <v>0</v>
      </c>
      <c r="AI89" s="198">
        <v>3.33</v>
      </c>
      <c r="AJ89" s="198">
        <v>0</v>
      </c>
      <c r="AK89" s="198">
        <v>0.84</v>
      </c>
      <c r="AL89" s="198">
        <v>0</v>
      </c>
      <c r="AM89" s="198">
        <v>0</v>
      </c>
      <c r="AN89" s="198">
        <v>0</v>
      </c>
      <c r="AO89" s="198">
        <v>22.34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6.76</v>
      </c>
      <c r="AH90" s="198">
        <v>0</v>
      </c>
      <c r="AI90" s="198">
        <v>3.33</v>
      </c>
      <c r="AJ90" s="198">
        <v>0</v>
      </c>
      <c r="AK90" s="198">
        <v>0.84</v>
      </c>
      <c r="AL90" s="198">
        <v>0</v>
      </c>
      <c r="AM90" s="198">
        <v>0</v>
      </c>
      <c r="AN90" s="198">
        <v>0</v>
      </c>
      <c r="AO90" s="198">
        <v>22.34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6.64</v>
      </c>
      <c r="AH91" s="198">
        <v>0</v>
      </c>
      <c r="AI91" s="198">
        <v>3.33</v>
      </c>
      <c r="AJ91" s="198">
        <v>0</v>
      </c>
      <c r="AK91" s="198">
        <v>0.84</v>
      </c>
      <c r="AL91" s="198">
        <v>0</v>
      </c>
      <c r="AM91" s="198">
        <v>0</v>
      </c>
      <c r="AN91" s="198">
        <v>0</v>
      </c>
      <c r="AO91" s="198">
        <v>22.34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6.64</v>
      </c>
      <c r="AH92" s="198">
        <v>0</v>
      </c>
      <c r="AI92" s="198">
        <v>3.33</v>
      </c>
      <c r="AJ92" s="198">
        <v>0</v>
      </c>
      <c r="AK92" s="198">
        <v>0.84</v>
      </c>
      <c r="AL92" s="198">
        <v>0</v>
      </c>
      <c r="AM92" s="198">
        <v>0</v>
      </c>
      <c r="AN92" s="198">
        <v>0</v>
      </c>
      <c r="AO92" s="198">
        <v>22.34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6.64</v>
      </c>
      <c r="AH93" s="198">
        <v>0</v>
      </c>
      <c r="AI93" s="198">
        <v>3.33</v>
      </c>
      <c r="AJ93" s="198">
        <v>0</v>
      </c>
      <c r="AK93" s="198">
        <v>0.84</v>
      </c>
      <c r="AL93" s="198">
        <v>0</v>
      </c>
      <c r="AM93" s="198">
        <v>0</v>
      </c>
      <c r="AN93" s="198">
        <v>0</v>
      </c>
      <c r="AO93" s="198">
        <v>22.34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6.64</v>
      </c>
      <c r="AH94" s="198">
        <v>0</v>
      </c>
      <c r="AI94" s="198">
        <v>3.33</v>
      </c>
      <c r="AJ94" s="198">
        <v>0</v>
      </c>
      <c r="AK94" s="198">
        <v>0.84</v>
      </c>
      <c r="AL94" s="198">
        <v>0</v>
      </c>
      <c r="AM94" s="198">
        <v>0</v>
      </c>
      <c r="AN94" s="198">
        <v>0</v>
      </c>
      <c r="AO94" s="198">
        <v>22.34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6.64</v>
      </c>
      <c r="AH95" s="198">
        <v>0</v>
      </c>
      <c r="AI95" s="198">
        <v>3.33</v>
      </c>
      <c r="AJ95" s="198">
        <v>0</v>
      </c>
      <c r="AK95" s="198">
        <v>0.84</v>
      </c>
      <c r="AL95" s="198">
        <v>0</v>
      </c>
      <c r="AM95" s="198">
        <v>0</v>
      </c>
      <c r="AN95" s="198">
        <v>0</v>
      </c>
      <c r="AO95" s="198">
        <v>22.34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6.64</v>
      </c>
      <c r="AH96" s="198">
        <v>0</v>
      </c>
      <c r="AI96" s="198">
        <v>3.33</v>
      </c>
      <c r="AJ96" s="198">
        <v>0</v>
      </c>
      <c r="AK96" s="198">
        <v>0.84</v>
      </c>
      <c r="AL96" s="198">
        <v>0</v>
      </c>
      <c r="AM96" s="198">
        <v>0</v>
      </c>
      <c r="AN96" s="198">
        <v>0</v>
      </c>
      <c r="AO96" s="198">
        <v>22.34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6.64</v>
      </c>
      <c r="AH97" s="198">
        <v>0</v>
      </c>
      <c r="AI97" s="198">
        <v>3.33</v>
      </c>
      <c r="AJ97" s="198">
        <v>0</v>
      </c>
      <c r="AK97" s="198">
        <v>0.84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6.64</v>
      </c>
      <c r="AH98" s="198">
        <v>0</v>
      </c>
      <c r="AI98" s="198">
        <v>3.33</v>
      </c>
      <c r="AJ98" s="198">
        <v>0</v>
      </c>
      <c r="AK98" s="198">
        <v>0.84</v>
      </c>
      <c r="AL98" s="198">
        <v>0</v>
      </c>
      <c r="AM98" s="198">
        <v>0</v>
      </c>
      <c r="AN98" s="198">
        <v>0</v>
      </c>
      <c r="AO98" s="198">
        <v>22.34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0.16081499999999987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105.813</v>
      </c>
      <c r="C3" s="102">
        <f>'IDT-1 Calculation'!DG3</f>
        <v>65.561000000000007</v>
      </c>
      <c r="D3" s="102">
        <f>'IDT-1 Calculation'!DH3</f>
        <v>0</v>
      </c>
      <c r="E3" s="102">
        <f>'IDT-1 Calculation'!DI3</f>
        <v>0</v>
      </c>
      <c r="F3" s="102">
        <f>'IDT-1 Calculation'!DJ3</f>
        <v>-171.37400000000002</v>
      </c>
      <c r="G3" s="103">
        <f>SUM(B3:F3)</f>
        <v>0</v>
      </c>
    </row>
    <row r="4" spans="1:7">
      <c r="A4" s="98" t="s">
        <v>46</v>
      </c>
      <c r="B4" s="94">
        <f>'IDT-1 Calculation'!DF4</f>
        <v>147.852</v>
      </c>
      <c r="C4" s="94">
        <f>'IDT-1 Calculation'!DG4</f>
        <v>45</v>
      </c>
      <c r="D4" s="94">
        <f>'IDT-1 Calculation'!DH4</f>
        <v>0</v>
      </c>
      <c r="E4" s="94">
        <f>'IDT-1 Calculation'!DI4</f>
        <v>0</v>
      </c>
      <c r="F4" s="94">
        <f>'IDT-1 Calculation'!DJ4</f>
        <v>-192.852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120</v>
      </c>
      <c r="C5" s="94">
        <f>'IDT-1 Calculation'!DG5</f>
        <v>30</v>
      </c>
      <c r="D5" s="94">
        <f>'IDT-1 Calculation'!DH5</f>
        <v>0</v>
      </c>
      <c r="E5" s="94">
        <f>'IDT-1 Calculation'!DI5</f>
        <v>0</v>
      </c>
      <c r="F5" s="94">
        <f>'IDT-1 Calculation'!DJ5</f>
        <v>-150</v>
      </c>
      <c r="G5" s="99">
        <f t="shared" si="0"/>
        <v>0</v>
      </c>
    </row>
    <row r="6" spans="1:7">
      <c r="A6" s="98" t="s">
        <v>48</v>
      </c>
      <c r="B6" s="94">
        <f>'IDT-1 Calculation'!DF6</f>
        <v>86</v>
      </c>
      <c r="C6" s="94">
        <f>'IDT-1 Calculation'!DG6</f>
        <v>20</v>
      </c>
      <c r="D6" s="94">
        <f>'IDT-1 Calculation'!DH6</f>
        <v>0</v>
      </c>
      <c r="E6" s="94">
        <f>'IDT-1 Calculation'!DI6</f>
        <v>0</v>
      </c>
      <c r="F6" s="94">
        <f>'IDT-1 Calculation'!DJ6</f>
        <v>-106</v>
      </c>
      <c r="G6" s="99">
        <f t="shared" si="0"/>
        <v>0</v>
      </c>
    </row>
    <row r="7" spans="1:7">
      <c r="A7" s="98" t="s">
        <v>49</v>
      </c>
      <c r="B7" s="94">
        <f>'IDT-1 Calculation'!DF7</f>
        <v>57</v>
      </c>
      <c r="C7" s="94">
        <f>'IDT-1 Calculation'!DG7</f>
        <v>5</v>
      </c>
      <c r="D7" s="94">
        <f>'IDT-1 Calculation'!DH7</f>
        <v>0</v>
      </c>
      <c r="E7" s="94">
        <f>'IDT-1 Calculation'!DI7</f>
        <v>0</v>
      </c>
      <c r="F7" s="94">
        <f>'IDT-1 Calculation'!DJ7</f>
        <v>-62</v>
      </c>
      <c r="G7" s="99">
        <f t="shared" si="0"/>
        <v>0</v>
      </c>
    </row>
    <row r="8" spans="1:7">
      <c r="A8" s="98" t="s">
        <v>50</v>
      </c>
      <c r="B8" s="94">
        <f>'IDT-1 Calculation'!DF8</f>
        <v>79</v>
      </c>
      <c r="C8" s="94">
        <f>'IDT-1 Calculation'!DG8</f>
        <v>15</v>
      </c>
      <c r="D8" s="94">
        <f>'IDT-1 Calculation'!DH8</f>
        <v>0</v>
      </c>
      <c r="E8" s="94">
        <f>'IDT-1 Calculation'!DI8</f>
        <v>0</v>
      </c>
      <c r="F8" s="94">
        <f>'IDT-1 Calculation'!DJ8</f>
        <v>-94</v>
      </c>
      <c r="G8" s="99">
        <f t="shared" si="0"/>
        <v>0</v>
      </c>
    </row>
    <row r="9" spans="1:7">
      <c r="A9" s="98" t="s">
        <v>51</v>
      </c>
      <c r="B9" s="94">
        <f>'IDT-1 Calculation'!DF9</f>
        <v>55</v>
      </c>
      <c r="C9" s="94">
        <f>'IDT-1 Calculation'!DG9</f>
        <v>5</v>
      </c>
      <c r="D9" s="94">
        <f>'IDT-1 Calculation'!DH9</f>
        <v>0</v>
      </c>
      <c r="E9" s="94">
        <f>'IDT-1 Calculation'!DI9</f>
        <v>0</v>
      </c>
      <c r="F9" s="94">
        <f>'IDT-1 Calculation'!DJ9</f>
        <v>-60</v>
      </c>
      <c r="G9" s="99">
        <f t="shared" si="0"/>
        <v>0</v>
      </c>
    </row>
    <row r="10" spans="1:7">
      <c r="A10" s="98" t="s">
        <v>52</v>
      </c>
      <c r="B10" s="94">
        <f>'IDT-1 Calculation'!DF10</f>
        <v>33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-33</v>
      </c>
      <c r="G10" s="99">
        <f t="shared" si="0"/>
        <v>0</v>
      </c>
    </row>
    <row r="11" spans="1:7">
      <c r="A11" s="98" t="s">
        <v>53</v>
      </c>
      <c r="B11" s="94">
        <f>'IDT-1 Calculation'!DF11</f>
        <v>12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-12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3</v>
      </c>
      <c r="C68" s="94">
        <f>'IDT-1 Calculation'!DG68</f>
        <v>-1.27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-1.73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25</v>
      </c>
      <c r="C69" s="94">
        <f>'IDT-1 Calculation'!DG69</f>
        <v>-10.584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-14.416</v>
      </c>
      <c r="G69" s="99">
        <f t="shared" si="1"/>
        <v>0</v>
      </c>
    </row>
    <row r="70" spans="1:7">
      <c r="A70" s="98" t="s">
        <v>112</v>
      </c>
      <c r="B70" s="94">
        <f>'IDT-1 Calculation'!DF70</f>
        <v>53</v>
      </c>
      <c r="C70" s="94">
        <f>'IDT-1 Calculation'!DG70</f>
        <v>-22.437999999999999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-30.562000000000001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58</v>
      </c>
      <c r="C71" s="94">
        <f>'IDT-1 Calculation'!DG71</f>
        <v>-24.555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-33.445</v>
      </c>
      <c r="G71" s="99">
        <f t="shared" si="1"/>
        <v>0</v>
      </c>
    </row>
    <row r="72" spans="1:7">
      <c r="A72" s="98" t="s">
        <v>114</v>
      </c>
      <c r="B72" s="94">
        <f>'IDT-1 Calculation'!DF72</f>
        <v>77</v>
      </c>
      <c r="C72" s="94">
        <f>'IDT-1 Calculation'!DG72</f>
        <v>-32.598999999999997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-44.401000000000003</v>
      </c>
      <c r="G72" s="99">
        <f t="shared" si="1"/>
        <v>0</v>
      </c>
    </row>
    <row r="73" spans="1:7">
      <c r="A73" s="98" t="s">
        <v>115</v>
      </c>
      <c r="B73" s="94">
        <f>'IDT-1 Calculation'!DF73</f>
        <v>124</v>
      </c>
      <c r="C73" s="94">
        <f>'IDT-1 Calculation'!DG73</f>
        <v>-52.497</v>
      </c>
      <c r="D73" s="94">
        <f>'IDT-1 Calculation'!DH73</f>
        <v>0</v>
      </c>
      <c r="E73" s="94">
        <f>'IDT-1 Calculation'!DI73</f>
        <v>0</v>
      </c>
      <c r="F73" s="94">
        <f>'IDT-1 Calculation'!DJ73</f>
        <v>-71.503</v>
      </c>
      <c r="G73" s="99">
        <f t="shared" si="1"/>
        <v>0</v>
      </c>
    </row>
    <row r="74" spans="1:7">
      <c r="A74" s="98" t="s">
        <v>116</v>
      </c>
      <c r="B74" s="94">
        <f>'IDT-1 Calculation'!DF74</f>
        <v>138</v>
      </c>
      <c r="C74" s="94">
        <f>'IDT-1 Calculation'!DG74</f>
        <v>-50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-88</v>
      </c>
      <c r="G74" s="99">
        <f t="shared" si="1"/>
        <v>0</v>
      </c>
    </row>
    <row r="75" spans="1:7">
      <c r="A75" s="98" t="s">
        <v>117</v>
      </c>
      <c r="B75" s="94">
        <f>'IDT-1 Calculation'!DF75</f>
        <v>28</v>
      </c>
      <c r="C75" s="94">
        <f>'IDT-1 Calculation'!DG75</f>
        <v>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-33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18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-18</v>
      </c>
      <c r="G85" s="99">
        <f t="shared" si="1"/>
        <v>0</v>
      </c>
    </row>
    <row r="86" spans="1:7">
      <c r="A86" s="98" t="s">
        <v>128</v>
      </c>
      <c r="B86" s="94">
        <f>'IDT-1 Calculation'!DF86</f>
        <v>30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-30</v>
      </c>
      <c r="G86" s="99">
        <f t="shared" si="1"/>
        <v>0</v>
      </c>
    </row>
    <row r="87" spans="1:7">
      <c r="A87" s="98" t="s">
        <v>129</v>
      </c>
      <c r="B87" s="94">
        <f>'IDT-1 Calculation'!DF87</f>
        <v>34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-34</v>
      </c>
      <c r="G87" s="99">
        <f t="shared" si="1"/>
        <v>0</v>
      </c>
    </row>
    <row r="88" spans="1:7">
      <c r="A88" s="98" t="s">
        <v>130</v>
      </c>
      <c r="B88" s="94">
        <f>'IDT-1 Calculation'!DF88</f>
        <v>43</v>
      </c>
      <c r="C88" s="94">
        <f>'IDT-1 Calculation'!DG88</f>
        <v>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-53</v>
      </c>
      <c r="G88" s="99">
        <f t="shared" si="1"/>
        <v>0</v>
      </c>
    </row>
    <row r="89" spans="1:7">
      <c r="A89" s="98" t="s">
        <v>131</v>
      </c>
      <c r="B89" s="94">
        <f>'IDT-1 Calculation'!DF89</f>
        <v>59</v>
      </c>
      <c r="C89" s="94">
        <f>'IDT-1 Calculation'!DG89</f>
        <v>20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-79</v>
      </c>
      <c r="G89" s="99">
        <f t="shared" si="1"/>
        <v>0</v>
      </c>
    </row>
    <row r="90" spans="1:7">
      <c r="A90" s="98" t="s">
        <v>132</v>
      </c>
      <c r="B90" s="94">
        <f>'IDT-1 Calculation'!DF90</f>
        <v>85</v>
      </c>
      <c r="C90" s="94">
        <f>'IDT-1 Calculation'!DG90</f>
        <v>35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-120</v>
      </c>
      <c r="G90" s="99">
        <f t="shared" si="1"/>
        <v>0</v>
      </c>
    </row>
    <row r="91" spans="1:7">
      <c r="A91" s="98" t="s">
        <v>133</v>
      </c>
      <c r="B91" s="94">
        <f>'IDT-1 Calculation'!DF91</f>
        <v>99.57</v>
      </c>
      <c r="C91" s="94">
        <f>'IDT-1 Calculation'!DG91</f>
        <v>61.692999999999998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-161.26299999999998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91.087000000000003</v>
      </c>
      <c r="C92" s="94">
        <f>'IDT-1 Calculation'!DG92</f>
        <v>56.436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-147.523</v>
      </c>
      <c r="G92" s="99">
        <f t="shared" si="1"/>
        <v>0</v>
      </c>
    </row>
    <row r="93" spans="1:7">
      <c r="A93" s="98" t="s">
        <v>135</v>
      </c>
      <c r="B93" s="94">
        <f>'IDT-1 Calculation'!DF93</f>
        <v>81.978999999999999</v>
      </c>
      <c r="C93" s="94">
        <f>'IDT-1 Calculation'!DG93</f>
        <v>50.793999999999997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-132.773</v>
      </c>
      <c r="G93" s="99">
        <f t="shared" si="1"/>
        <v>0</v>
      </c>
    </row>
    <row r="94" spans="1:7">
      <c r="A94" s="98" t="s">
        <v>136</v>
      </c>
      <c r="B94" s="94">
        <f>'IDT-1 Calculation'!DF94</f>
        <v>74.906000000000006</v>
      </c>
      <c r="C94" s="94">
        <f>'IDT-1 Calculation'!DG94</f>
        <v>46.411000000000001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-121.31700000000001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72.061000000000007</v>
      </c>
      <c r="C95" s="94">
        <f>'IDT-1 Calculation'!DG95</f>
        <v>44.649000000000001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-116.71000000000001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72.864000000000004</v>
      </c>
      <c r="C96" s="94">
        <f>'IDT-1 Calculation'!DG96</f>
        <v>45.146000000000001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-118.01</v>
      </c>
      <c r="G96" s="99">
        <f t="shared" si="1"/>
        <v>0</v>
      </c>
    </row>
    <row r="97" spans="1:7">
      <c r="A97" s="98" t="s">
        <v>139</v>
      </c>
      <c r="B97" s="94">
        <f>'IDT-1 Calculation'!DF97</f>
        <v>72.396000000000001</v>
      </c>
      <c r="C97" s="94">
        <f>'IDT-1 Calculation'!DG97</f>
        <v>44.856000000000002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-117.25200000000001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75.366</v>
      </c>
      <c r="C98" s="107">
        <f>'IDT-1 Calculation'!DG98</f>
        <v>46.695999999999998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-122.062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0.5277234999999999</v>
      </c>
      <c r="C99" s="110">
        <f>SUM(C3:C98)/4000</f>
        <v>0.11457474999999999</v>
      </c>
      <c r="D99" s="110">
        <f>SUM(D3:D98)/4000</f>
        <v>0</v>
      </c>
      <c r="E99" s="110">
        <f>SUM(E3:E98)/4000</f>
        <v>0</v>
      </c>
      <c r="F99" s="110">
        <f>SUM(F3:F98)/4000</f>
        <v>-0.64229824999999996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1.49</v>
      </c>
      <c r="AE3" s="198">
        <v>0</v>
      </c>
      <c r="AF3" s="198">
        <v>0</v>
      </c>
      <c r="AG3" s="198">
        <v>32.61</v>
      </c>
      <c r="AH3" s="198">
        <v>0</v>
      </c>
      <c r="AI3" s="198">
        <v>16.52</v>
      </c>
      <c r="AJ3" s="198">
        <v>0</v>
      </c>
      <c r="AK3" s="198">
        <v>4.3499999999999996</v>
      </c>
      <c r="AL3" s="198">
        <v>0</v>
      </c>
      <c r="AM3" s="198">
        <v>0</v>
      </c>
      <c r="AN3" s="198">
        <v>0</v>
      </c>
      <c r="AO3" s="198">
        <v>89.38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1.49</v>
      </c>
      <c r="AE4" s="198">
        <v>0</v>
      </c>
      <c r="AF4" s="198">
        <v>0</v>
      </c>
      <c r="AG4" s="198">
        <v>32.61</v>
      </c>
      <c r="AH4" s="198">
        <v>0</v>
      </c>
      <c r="AI4" s="198">
        <v>16.52</v>
      </c>
      <c r="AJ4" s="198">
        <v>0</v>
      </c>
      <c r="AK4" s="198">
        <v>4.3499999999999996</v>
      </c>
      <c r="AL4" s="198">
        <v>0</v>
      </c>
      <c r="AM4" s="198">
        <v>0</v>
      </c>
      <c r="AN4" s="198">
        <v>0</v>
      </c>
      <c r="AO4" s="198">
        <v>89.38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1.49</v>
      </c>
      <c r="AE5" s="198">
        <v>0</v>
      </c>
      <c r="AF5" s="198">
        <v>0</v>
      </c>
      <c r="AG5" s="198">
        <v>32.61</v>
      </c>
      <c r="AH5" s="198">
        <v>0</v>
      </c>
      <c r="AI5" s="198">
        <v>16.52</v>
      </c>
      <c r="AJ5" s="198">
        <v>0</v>
      </c>
      <c r="AK5" s="198">
        <v>4.3499999999999996</v>
      </c>
      <c r="AL5" s="198">
        <v>0</v>
      </c>
      <c r="AM5" s="198">
        <v>0</v>
      </c>
      <c r="AN5" s="198">
        <v>0</v>
      </c>
      <c r="AO5" s="198">
        <v>89.38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1.49</v>
      </c>
      <c r="AE6" s="198">
        <v>0</v>
      </c>
      <c r="AF6" s="198">
        <v>0</v>
      </c>
      <c r="AG6" s="198">
        <v>32.61</v>
      </c>
      <c r="AH6" s="198">
        <v>0</v>
      </c>
      <c r="AI6" s="198">
        <v>16.52</v>
      </c>
      <c r="AJ6" s="198">
        <v>0</v>
      </c>
      <c r="AK6" s="198">
        <v>4.3499999999999996</v>
      </c>
      <c r="AL6" s="198">
        <v>0</v>
      </c>
      <c r="AM6" s="198">
        <v>0</v>
      </c>
      <c r="AN6" s="198">
        <v>0</v>
      </c>
      <c r="AO6" s="198">
        <v>89.38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1.49</v>
      </c>
      <c r="AE7" s="198">
        <v>0</v>
      </c>
      <c r="AF7" s="198">
        <v>0</v>
      </c>
      <c r="AG7" s="198">
        <v>32.61</v>
      </c>
      <c r="AH7" s="198">
        <v>0</v>
      </c>
      <c r="AI7" s="198">
        <v>16.52</v>
      </c>
      <c r="AJ7" s="198">
        <v>0</v>
      </c>
      <c r="AK7" s="198">
        <v>4.3499999999999996</v>
      </c>
      <c r="AL7" s="198">
        <v>0</v>
      </c>
      <c r="AM7" s="198">
        <v>0</v>
      </c>
      <c r="AN7" s="198">
        <v>0</v>
      </c>
      <c r="AO7" s="198">
        <v>89.38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1.49</v>
      </c>
      <c r="AE8" s="198">
        <v>0</v>
      </c>
      <c r="AF8" s="198">
        <v>0</v>
      </c>
      <c r="AG8" s="198">
        <v>32.61</v>
      </c>
      <c r="AH8" s="198">
        <v>0</v>
      </c>
      <c r="AI8" s="198">
        <v>16.52</v>
      </c>
      <c r="AJ8" s="198">
        <v>0</v>
      </c>
      <c r="AK8" s="198">
        <v>4.3499999999999996</v>
      </c>
      <c r="AL8" s="198">
        <v>0</v>
      </c>
      <c r="AM8" s="198">
        <v>0</v>
      </c>
      <c r="AN8" s="198">
        <v>0</v>
      </c>
      <c r="AO8" s="198">
        <v>89.38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1.49</v>
      </c>
      <c r="AE9" s="198">
        <v>0</v>
      </c>
      <c r="AF9" s="198">
        <v>0</v>
      </c>
      <c r="AG9" s="198">
        <v>32.61</v>
      </c>
      <c r="AH9" s="198">
        <v>0</v>
      </c>
      <c r="AI9" s="198">
        <v>16.52</v>
      </c>
      <c r="AJ9" s="198">
        <v>0</v>
      </c>
      <c r="AK9" s="198">
        <v>4.3499999999999996</v>
      </c>
      <c r="AL9" s="198">
        <v>0</v>
      </c>
      <c r="AM9" s="198">
        <v>0</v>
      </c>
      <c r="AN9" s="198">
        <v>0</v>
      </c>
      <c r="AO9" s="198">
        <v>89.38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1.49</v>
      </c>
      <c r="AE10" s="198">
        <v>0</v>
      </c>
      <c r="AF10" s="198">
        <v>0</v>
      </c>
      <c r="AG10" s="198">
        <v>32.61</v>
      </c>
      <c r="AH10" s="198">
        <v>0</v>
      </c>
      <c r="AI10" s="198">
        <v>16.52</v>
      </c>
      <c r="AJ10" s="198">
        <v>0</v>
      </c>
      <c r="AK10" s="198">
        <v>4.3499999999999996</v>
      </c>
      <c r="AL10" s="198">
        <v>0</v>
      </c>
      <c r="AM10" s="198">
        <v>0</v>
      </c>
      <c r="AN10" s="198">
        <v>0</v>
      </c>
      <c r="AO10" s="198">
        <v>89.38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1.49</v>
      </c>
      <c r="AE11" s="198">
        <v>0</v>
      </c>
      <c r="AF11" s="198">
        <v>0</v>
      </c>
      <c r="AG11" s="198">
        <v>32</v>
      </c>
      <c r="AH11" s="198">
        <v>0</v>
      </c>
      <c r="AI11" s="198">
        <v>16.52</v>
      </c>
      <c r="AJ11" s="198">
        <v>0</v>
      </c>
      <c r="AK11" s="198">
        <v>4.3499999999999996</v>
      </c>
      <c r="AL11" s="198">
        <v>0</v>
      </c>
      <c r="AM11" s="198">
        <v>0</v>
      </c>
      <c r="AN11" s="198">
        <v>0</v>
      </c>
      <c r="AO11" s="198">
        <v>89.38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1.49</v>
      </c>
      <c r="AE12" s="198">
        <v>0</v>
      </c>
      <c r="AF12" s="198">
        <v>0</v>
      </c>
      <c r="AG12" s="198">
        <v>32</v>
      </c>
      <c r="AH12" s="198">
        <v>0</v>
      </c>
      <c r="AI12" s="198">
        <v>16.52</v>
      </c>
      <c r="AJ12" s="198">
        <v>0</v>
      </c>
      <c r="AK12" s="198">
        <v>4.3499999999999996</v>
      </c>
      <c r="AL12" s="198">
        <v>0</v>
      </c>
      <c r="AM12" s="198">
        <v>0</v>
      </c>
      <c r="AN12" s="198">
        <v>0</v>
      </c>
      <c r="AO12" s="198">
        <v>89.38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1.49</v>
      </c>
      <c r="AE13" s="198">
        <v>0</v>
      </c>
      <c r="AF13" s="198">
        <v>0</v>
      </c>
      <c r="AG13" s="198">
        <v>32</v>
      </c>
      <c r="AH13" s="198">
        <v>0</v>
      </c>
      <c r="AI13" s="198">
        <v>16.52</v>
      </c>
      <c r="AJ13" s="198">
        <v>0</v>
      </c>
      <c r="AK13" s="198">
        <v>4.3499999999999996</v>
      </c>
      <c r="AL13" s="198">
        <v>0</v>
      </c>
      <c r="AM13" s="198">
        <v>0</v>
      </c>
      <c r="AN13" s="198">
        <v>0</v>
      </c>
      <c r="AO13" s="198">
        <v>89.38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1.49</v>
      </c>
      <c r="AE14" s="198">
        <v>0</v>
      </c>
      <c r="AF14" s="198">
        <v>0</v>
      </c>
      <c r="AG14" s="198">
        <v>32</v>
      </c>
      <c r="AH14" s="198">
        <v>0</v>
      </c>
      <c r="AI14" s="198">
        <v>16.52</v>
      </c>
      <c r="AJ14" s="198">
        <v>0</v>
      </c>
      <c r="AK14" s="198">
        <v>4.3499999999999996</v>
      </c>
      <c r="AL14" s="198">
        <v>0</v>
      </c>
      <c r="AM14" s="198">
        <v>0</v>
      </c>
      <c r="AN14" s="198">
        <v>0</v>
      </c>
      <c r="AO14" s="198">
        <v>89.38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1.49</v>
      </c>
      <c r="AE15" s="198">
        <v>0</v>
      </c>
      <c r="AF15" s="198">
        <v>0</v>
      </c>
      <c r="AG15" s="198">
        <v>32</v>
      </c>
      <c r="AH15" s="198">
        <v>0</v>
      </c>
      <c r="AI15" s="198">
        <v>16.52</v>
      </c>
      <c r="AJ15" s="198">
        <v>0</v>
      </c>
      <c r="AK15" s="198">
        <v>4.3499999999999996</v>
      </c>
      <c r="AL15" s="198">
        <v>0</v>
      </c>
      <c r="AM15" s="198">
        <v>0</v>
      </c>
      <c r="AN15" s="198">
        <v>0</v>
      </c>
      <c r="AO15" s="198">
        <v>89.38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1.49</v>
      </c>
      <c r="AE16" s="198">
        <v>0</v>
      </c>
      <c r="AF16" s="198">
        <v>0</v>
      </c>
      <c r="AG16" s="198">
        <v>32</v>
      </c>
      <c r="AH16" s="198">
        <v>0</v>
      </c>
      <c r="AI16" s="198">
        <v>16.52</v>
      </c>
      <c r="AJ16" s="198">
        <v>0</v>
      </c>
      <c r="AK16" s="198">
        <v>4.3499999999999996</v>
      </c>
      <c r="AL16" s="198">
        <v>0</v>
      </c>
      <c r="AM16" s="198">
        <v>0</v>
      </c>
      <c r="AN16" s="198">
        <v>0</v>
      </c>
      <c r="AO16" s="198">
        <v>89.38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1.49</v>
      </c>
      <c r="AE17" s="198">
        <v>0</v>
      </c>
      <c r="AF17" s="198">
        <v>0</v>
      </c>
      <c r="AG17" s="198">
        <v>32</v>
      </c>
      <c r="AH17" s="198">
        <v>0</v>
      </c>
      <c r="AI17" s="198">
        <v>16.52</v>
      </c>
      <c r="AJ17" s="198">
        <v>0</v>
      </c>
      <c r="AK17" s="198">
        <v>4.3499999999999996</v>
      </c>
      <c r="AL17" s="198">
        <v>0</v>
      </c>
      <c r="AM17" s="198">
        <v>0</v>
      </c>
      <c r="AN17" s="198">
        <v>0</v>
      </c>
      <c r="AO17" s="198">
        <v>89.38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1.49</v>
      </c>
      <c r="AE18" s="198">
        <v>0</v>
      </c>
      <c r="AF18" s="198">
        <v>0</v>
      </c>
      <c r="AG18" s="198">
        <v>32</v>
      </c>
      <c r="AH18" s="198">
        <v>0</v>
      </c>
      <c r="AI18" s="198">
        <v>16.52</v>
      </c>
      <c r="AJ18" s="198">
        <v>0</v>
      </c>
      <c r="AK18" s="198">
        <v>4.3499999999999996</v>
      </c>
      <c r="AL18" s="198">
        <v>0</v>
      </c>
      <c r="AM18" s="198">
        <v>0</v>
      </c>
      <c r="AN18" s="198">
        <v>0</v>
      </c>
      <c r="AO18" s="198">
        <v>89.38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1.49</v>
      </c>
      <c r="AE19" s="198">
        <v>0</v>
      </c>
      <c r="AF19" s="198">
        <v>0</v>
      </c>
      <c r="AG19" s="198">
        <v>32</v>
      </c>
      <c r="AH19" s="198">
        <v>0</v>
      </c>
      <c r="AI19" s="198">
        <v>16.52</v>
      </c>
      <c r="AJ19" s="198">
        <v>0</v>
      </c>
      <c r="AK19" s="198">
        <v>4.3499999999999996</v>
      </c>
      <c r="AL19" s="198">
        <v>0</v>
      </c>
      <c r="AM19" s="198">
        <v>0</v>
      </c>
      <c r="AN19" s="198">
        <v>0</v>
      </c>
      <c r="AO19" s="198">
        <v>89.38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1.49</v>
      </c>
      <c r="AE20" s="198">
        <v>0</v>
      </c>
      <c r="AF20" s="198">
        <v>0</v>
      </c>
      <c r="AG20" s="198">
        <v>32</v>
      </c>
      <c r="AH20" s="198">
        <v>0</v>
      </c>
      <c r="AI20" s="198">
        <v>16.52</v>
      </c>
      <c r="AJ20" s="198">
        <v>0</v>
      </c>
      <c r="AK20" s="198">
        <v>4.3499999999999996</v>
      </c>
      <c r="AL20" s="198">
        <v>0</v>
      </c>
      <c r="AM20" s="198">
        <v>0</v>
      </c>
      <c r="AN20" s="198">
        <v>0</v>
      </c>
      <c r="AO20" s="198">
        <v>89.38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1.49</v>
      </c>
      <c r="AE21" s="198">
        <v>0</v>
      </c>
      <c r="AF21" s="198">
        <v>0</v>
      </c>
      <c r="AG21" s="198">
        <v>32</v>
      </c>
      <c r="AH21" s="198">
        <v>0</v>
      </c>
      <c r="AI21" s="198">
        <v>16.52</v>
      </c>
      <c r="AJ21" s="198">
        <v>0</v>
      </c>
      <c r="AK21" s="198">
        <v>4.3499999999999996</v>
      </c>
      <c r="AL21" s="198">
        <v>0</v>
      </c>
      <c r="AM21" s="198">
        <v>0</v>
      </c>
      <c r="AN21" s="198">
        <v>0</v>
      </c>
      <c r="AO21" s="198">
        <v>89.38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1.49</v>
      </c>
      <c r="AE22" s="198">
        <v>0</v>
      </c>
      <c r="AF22" s="198">
        <v>0</v>
      </c>
      <c r="AG22" s="198">
        <v>32</v>
      </c>
      <c r="AH22" s="198">
        <v>0</v>
      </c>
      <c r="AI22" s="198">
        <v>16.52</v>
      </c>
      <c r="AJ22" s="198">
        <v>0</v>
      </c>
      <c r="AK22" s="198">
        <v>4.3499999999999996</v>
      </c>
      <c r="AL22" s="198">
        <v>0</v>
      </c>
      <c r="AM22" s="198">
        <v>0</v>
      </c>
      <c r="AN22" s="198">
        <v>0</v>
      </c>
      <c r="AO22" s="198">
        <v>89.38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1.49</v>
      </c>
      <c r="AE23" s="198">
        <v>0</v>
      </c>
      <c r="AF23" s="198">
        <v>0</v>
      </c>
      <c r="AG23" s="198">
        <v>32.61</v>
      </c>
      <c r="AH23" s="198">
        <v>0</v>
      </c>
      <c r="AI23" s="198">
        <v>16.52</v>
      </c>
      <c r="AJ23" s="198">
        <v>0</v>
      </c>
      <c r="AK23" s="198">
        <v>4.3499999999999996</v>
      </c>
      <c r="AL23" s="198">
        <v>0</v>
      </c>
      <c r="AM23" s="198">
        <v>0</v>
      </c>
      <c r="AN23" s="198">
        <v>0</v>
      </c>
      <c r="AO23" s="198">
        <v>89.38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1.49</v>
      </c>
      <c r="AE24" s="198">
        <v>0</v>
      </c>
      <c r="AF24" s="198">
        <v>0</v>
      </c>
      <c r="AG24" s="198">
        <v>32.61</v>
      </c>
      <c r="AH24" s="198">
        <v>0</v>
      </c>
      <c r="AI24" s="198">
        <v>16.52</v>
      </c>
      <c r="AJ24" s="198">
        <v>0</v>
      </c>
      <c r="AK24" s="198">
        <v>4.3499999999999996</v>
      </c>
      <c r="AL24" s="198">
        <v>0</v>
      </c>
      <c r="AM24" s="198">
        <v>0</v>
      </c>
      <c r="AN24" s="198">
        <v>0</v>
      </c>
      <c r="AO24" s="198">
        <v>89.38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1.49</v>
      </c>
      <c r="AE25" s="198">
        <v>0</v>
      </c>
      <c r="AF25" s="198">
        <v>0</v>
      </c>
      <c r="AG25" s="198">
        <v>32.61</v>
      </c>
      <c r="AH25" s="198">
        <v>0</v>
      </c>
      <c r="AI25" s="198">
        <v>16.52</v>
      </c>
      <c r="AJ25" s="198">
        <v>0</v>
      </c>
      <c r="AK25" s="198">
        <v>4.3499999999999996</v>
      </c>
      <c r="AL25" s="198">
        <v>0</v>
      </c>
      <c r="AM25" s="198">
        <v>0</v>
      </c>
      <c r="AN25" s="198">
        <v>0</v>
      </c>
      <c r="AO25" s="198">
        <v>89.38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1.49</v>
      </c>
      <c r="AE26" s="198">
        <v>0</v>
      </c>
      <c r="AF26" s="198">
        <v>0</v>
      </c>
      <c r="AG26" s="198">
        <v>32.61</v>
      </c>
      <c r="AH26" s="198">
        <v>0</v>
      </c>
      <c r="AI26" s="198">
        <v>16.52</v>
      </c>
      <c r="AJ26" s="198">
        <v>0</v>
      </c>
      <c r="AK26" s="198">
        <v>4.3499999999999996</v>
      </c>
      <c r="AL26" s="198">
        <v>0</v>
      </c>
      <c r="AM26" s="198">
        <v>0</v>
      </c>
      <c r="AN26" s="198">
        <v>0</v>
      </c>
      <c r="AO26" s="198">
        <v>89.38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1.49</v>
      </c>
      <c r="AE27" s="198">
        <v>0</v>
      </c>
      <c r="AF27" s="198">
        <v>0</v>
      </c>
      <c r="AG27" s="198">
        <v>32.61</v>
      </c>
      <c r="AH27" s="198">
        <v>0</v>
      </c>
      <c r="AI27" s="198">
        <v>16.52</v>
      </c>
      <c r="AJ27" s="198">
        <v>0</v>
      </c>
      <c r="AK27" s="198">
        <v>4.3499999999999996</v>
      </c>
      <c r="AL27" s="198">
        <v>0</v>
      </c>
      <c r="AM27" s="198">
        <v>0</v>
      </c>
      <c r="AN27" s="198">
        <v>0</v>
      </c>
      <c r="AO27" s="198">
        <v>89.38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1.49</v>
      </c>
      <c r="AE28" s="198">
        <v>0</v>
      </c>
      <c r="AF28" s="198">
        <v>0</v>
      </c>
      <c r="AG28" s="198">
        <v>33.21</v>
      </c>
      <c r="AH28" s="198">
        <v>0</v>
      </c>
      <c r="AI28" s="198">
        <v>16.52</v>
      </c>
      <c r="AJ28" s="198">
        <v>0</v>
      </c>
      <c r="AK28" s="198">
        <v>4.3499999999999996</v>
      </c>
      <c r="AL28" s="198">
        <v>0</v>
      </c>
      <c r="AM28" s="198">
        <v>0</v>
      </c>
      <c r="AN28" s="198">
        <v>0</v>
      </c>
      <c r="AO28" s="198">
        <v>89.38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1.49</v>
      </c>
      <c r="AE29" s="198">
        <v>0</v>
      </c>
      <c r="AF29" s="198">
        <v>0</v>
      </c>
      <c r="AG29" s="198">
        <v>33.21</v>
      </c>
      <c r="AH29" s="198">
        <v>0</v>
      </c>
      <c r="AI29" s="198">
        <v>16.52</v>
      </c>
      <c r="AJ29" s="198">
        <v>0</v>
      </c>
      <c r="AK29" s="198">
        <v>4.3499999999999996</v>
      </c>
      <c r="AL29" s="198">
        <v>0</v>
      </c>
      <c r="AM29" s="198">
        <v>0</v>
      </c>
      <c r="AN29" s="198">
        <v>0</v>
      </c>
      <c r="AO29" s="198">
        <v>89.38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1.49</v>
      </c>
      <c r="AE30" s="198">
        <v>0</v>
      </c>
      <c r="AF30" s="198">
        <v>0</v>
      </c>
      <c r="AG30" s="198">
        <v>33.21</v>
      </c>
      <c r="AH30" s="198">
        <v>0</v>
      </c>
      <c r="AI30" s="198">
        <v>16.52</v>
      </c>
      <c r="AJ30" s="198">
        <v>0</v>
      </c>
      <c r="AK30" s="198">
        <v>4.3499999999999996</v>
      </c>
      <c r="AL30" s="198">
        <v>0</v>
      </c>
      <c r="AM30" s="198">
        <v>0</v>
      </c>
      <c r="AN30" s="198">
        <v>0</v>
      </c>
      <c r="AO30" s="198">
        <v>89.38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1.49</v>
      </c>
      <c r="AE31" s="198">
        <v>0</v>
      </c>
      <c r="AF31" s="198">
        <v>0</v>
      </c>
      <c r="AG31" s="198">
        <v>33.21</v>
      </c>
      <c r="AH31" s="198">
        <v>0</v>
      </c>
      <c r="AI31" s="198">
        <v>16.52</v>
      </c>
      <c r="AJ31" s="198">
        <v>0</v>
      </c>
      <c r="AK31" s="198">
        <v>4.3499999999999996</v>
      </c>
      <c r="AL31" s="198">
        <v>0</v>
      </c>
      <c r="AM31" s="198">
        <v>0</v>
      </c>
      <c r="AN31" s="198">
        <v>0</v>
      </c>
      <c r="AO31" s="198">
        <v>89.38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1.49</v>
      </c>
      <c r="AE32" s="198">
        <v>0</v>
      </c>
      <c r="AF32" s="198">
        <v>0</v>
      </c>
      <c r="AG32" s="198">
        <v>33.21</v>
      </c>
      <c r="AH32" s="198">
        <v>0</v>
      </c>
      <c r="AI32" s="198">
        <v>16.52</v>
      </c>
      <c r="AJ32" s="198">
        <v>0</v>
      </c>
      <c r="AK32" s="198">
        <v>4.3499999999999996</v>
      </c>
      <c r="AL32" s="198">
        <v>0</v>
      </c>
      <c r="AM32" s="198">
        <v>0</v>
      </c>
      <c r="AN32" s="198">
        <v>0</v>
      </c>
      <c r="AO32" s="198">
        <v>89.38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1.49</v>
      </c>
      <c r="AE33" s="198">
        <v>0</v>
      </c>
      <c r="AF33" s="198">
        <v>0</v>
      </c>
      <c r="AG33" s="198">
        <v>33.21</v>
      </c>
      <c r="AH33" s="198">
        <v>0</v>
      </c>
      <c r="AI33" s="198">
        <v>16.52</v>
      </c>
      <c r="AJ33" s="198">
        <v>0</v>
      </c>
      <c r="AK33" s="198">
        <v>4.3499999999999996</v>
      </c>
      <c r="AL33" s="198">
        <v>0</v>
      </c>
      <c r="AM33" s="198">
        <v>0</v>
      </c>
      <c r="AN33" s="198">
        <v>0</v>
      </c>
      <c r="AO33" s="198">
        <v>89.38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1.49</v>
      </c>
      <c r="AE34" s="198">
        <v>0</v>
      </c>
      <c r="AF34" s="198">
        <v>0</v>
      </c>
      <c r="AG34" s="198">
        <v>33.21</v>
      </c>
      <c r="AH34" s="198">
        <v>0</v>
      </c>
      <c r="AI34" s="198">
        <v>16.52</v>
      </c>
      <c r="AJ34" s="198">
        <v>0</v>
      </c>
      <c r="AK34" s="198">
        <v>4.3499999999999996</v>
      </c>
      <c r="AL34" s="198">
        <v>0</v>
      </c>
      <c r="AM34" s="198">
        <v>0</v>
      </c>
      <c r="AN34" s="198">
        <v>0</v>
      </c>
      <c r="AO34" s="198">
        <v>89.38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1.49</v>
      </c>
      <c r="AE35" s="198">
        <v>0</v>
      </c>
      <c r="AF35" s="198">
        <v>0</v>
      </c>
      <c r="AG35" s="198">
        <v>33.21</v>
      </c>
      <c r="AH35" s="198">
        <v>0</v>
      </c>
      <c r="AI35" s="198">
        <v>16.52</v>
      </c>
      <c r="AJ35" s="198">
        <v>0</v>
      </c>
      <c r="AK35" s="198">
        <v>4.3499999999999996</v>
      </c>
      <c r="AL35" s="198">
        <v>0</v>
      </c>
      <c r="AM35" s="198">
        <v>0</v>
      </c>
      <c r="AN35" s="198">
        <v>0</v>
      </c>
      <c r="AO35" s="198">
        <v>89.38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1.49</v>
      </c>
      <c r="AE36" s="198">
        <v>0</v>
      </c>
      <c r="AF36" s="198">
        <v>0</v>
      </c>
      <c r="AG36" s="198">
        <v>33.21</v>
      </c>
      <c r="AH36" s="198">
        <v>0</v>
      </c>
      <c r="AI36" s="198">
        <v>16.52</v>
      </c>
      <c r="AJ36" s="198">
        <v>0</v>
      </c>
      <c r="AK36" s="198">
        <v>4.3499999999999996</v>
      </c>
      <c r="AL36" s="198">
        <v>0</v>
      </c>
      <c r="AM36" s="198">
        <v>0</v>
      </c>
      <c r="AN36" s="198">
        <v>0</v>
      </c>
      <c r="AO36" s="198">
        <v>89.38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1.49</v>
      </c>
      <c r="AE37" s="198">
        <v>0</v>
      </c>
      <c r="AF37" s="198">
        <v>0</v>
      </c>
      <c r="AG37" s="198">
        <v>33.21</v>
      </c>
      <c r="AH37" s="198">
        <v>0</v>
      </c>
      <c r="AI37" s="198">
        <v>16.52</v>
      </c>
      <c r="AJ37" s="198">
        <v>0</v>
      </c>
      <c r="AK37" s="198">
        <v>4.3499999999999996</v>
      </c>
      <c r="AL37" s="198">
        <v>0</v>
      </c>
      <c r="AM37" s="198">
        <v>0</v>
      </c>
      <c r="AN37" s="198">
        <v>0</v>
      </c>
      <c r="AO37" s="198">
        <v>89.38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1.49</v>
      </c>
      <c r="AE38" s="198">
        <v>0</v>
      </c>
      <c r="AF38" s="198">
        <v>0</v>
      </c>
      <c r="AG38" s="198">
        <v>33.21</v>
      </c>
      <c r="AH38" s="198">
        <v>0</v>
      </c>
      <c r="AI38" s="198">
        <v>16.52</v>
      </c>
      <c r="AJ38" s="198">
        <v>0</v>
      </c>
      <c r="AK38" s="198">
        <v>4.3499999999999996</v>
      </c>
      <c r="AL38" s="198">
        <v>0</v>
      </c>
      <c r="AM38" s="198">
        <v>0</v>
      </c>
      <c r="AN38" s="198">
        <v>0</v>
      </c>
      <c r="AO38" s="198">
        <v>89.38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1.49</v>
      </c>
      <c r="AE39" s="198">
        <v>0</v>
      </c>
      <c r="AF39" s="198">
        <v>0</v>
      </c>
      <c r="AG39" s="198">
        <v>33.21</v>
      </c>
      <c r="AH39" s="198">
        <v>0</v>
      </c>
      <c r="AI39" s="198">
        <v>16.52</v>
      </c>
      <c r="AJ39" s="198">
        <v>0</v>
      </c>
      <c r="AK39" s="198">
        <v>4.3499999999999996</v>
      </c>
      <c r="AL39" s="198">
        <v>0</v>
      </c>
      <c r="AM39" s="198">
        <v>0</v>
      </c>
      <c r="AN39" s="198">
        <v>0</v>
      </c>
      <c r="AO39" s="198">
        <v>89.38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1.49</v>
      </c>
      <c r="AE40" s="198">
        <v>0</v>
      </c>
      <c r="AF40" s="198">
        <v>0</v>
      </c>
      <c r="AG40" s="198">
        <v>33.21</v>
      </c>
      <c r="AH40" s="198">
        <v>0</v>
      </c>
      <c r="AI40" s="198">
        <v>16.52</v>
      </c>
      <c r="AJ40" s="198">
        <v>0</v>
      </c>
      <c r="AK40" s="198">
        <v>4.3499999999999996</v>
      </c>
      <c r="AL40" s="198">
        <v>0</v>
      </c>
      <c r="AM40" s="198">
        <v>0</v>
      </c>
      <c r="AN40" s="198">
        <v>0</v>
      </c>
      <c r="AO40" s="198">
        <v>89.38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1.49</v>
      </c>
      <c r="AE41" s="198">
        <v>0</v>
      </c>
      <c r="AF41" s="198">
        <v>0</v>
      </c>
      <c r="AG41" s="198">
        <v>33.21</v>
      </c>
      <c r="AH41" s="198">
        <v>0</v>
      </c>
      <c r="AI41" s="198">
        <v>16.52</v>
      </c>
      <c r="AJ41" s="198">
        <v>0</v>
      </c>
      <c r="AK41" s="198">
        <v>4.3499999999999996</v>
      </c>
      <c r="AL41" s="198">
        <v>0</v>
      </c>
      <c r="AM41" s="198">
        <v>0</v>
      </c>
      <c r="AN41" s="198">
        <v>0</v>
      </c>
      <c r="AO41" s="198">
        <v>89.38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1.49</v>
      </c>
      <c r="AE42" s="198">
        <v>0</v>
      </c>
      <c r="AF42" s="198">
        <v>0</v>
      </c>
      <c r="AG42" s="198">
        <v>33.21</v>
      </c>
      <c r="AH42" s="198">
        <v>0</v>
      </c>
      <c r="AI42" s="198">
        <v>16.52</v>
      </c>
      <c r="AJ42" s="198">
        <v>0</v>
      </c>
      <c r="AK42" s="198">
        <v>6.57</v>
      </c>
      <c r="AL42" s="198">
        <v>0</v>
      </c>
      <c r="AM42" s="198">
        <v>0</v>
      </c>
      <c r="AN42" s="198">
        <v>0</v>
      </c>
      <c r="AO42" s="198">
        <v>89.38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1.49</v>
      </c>
      <c r="AE43" s="198">
        <v>0</v>
      </c>
      <c r="AF43" s="198">
        <v>0</v>
      </c>
      <c r="AG43" s="198">
        <v>33.21</v>
      </c>
      <c r="AH43" s="198">
        <v>0</v>
      </c>
      <c r="AI43" s="198">
        <v>16.52</v>
      </c>
      <c r="AJ43" s="198">
        <v>0</v>
      </c>
      <c r="AK43" s="198">
        <v>4.3499999999999996</v>
      </c>
      <c r="AL43" s="198">
        <v>0</v>
      </c>
      <c r="AM43" s="198">
        <v>0</v>
      </c>
      <c r="AN43" s="198">
        <v>0</v>
      </c>
      <c r="AO43" s="198">
        <v>87.55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1.49</v>
      </c>
      <c r="AE44" s="198">
        <v>0</v>
      </c>
      <c r="AF44" s="198">
        <v>0</v>
      </c>
      <c r="AG44" s="198">
        <v>33.21</v>
      </c>
      <c r="AH44" s="198">
        <v>0</v>
      </c>
      <c r="AI44" s="198">
        <v>16.52</v>
      </c>
      <c r="AJ44" s="198">
        <v>0</v>
      </c>
      <c r="AK44" s="198">
        <v>4.3499999999999996</v>
      </c>
      <c r="AL44" s="198">
        <v>0</v>
      </c>
      <c r="AM44" s="198">
        <v>0</v>
      </c>
      <c r="AN44" s="198">
        <v>0</v>
      </c>
      <c r="AO44" s="198">
        <v>87.55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1.49</v>
      </c>
      <c r="AE45" s="198">
        <v>0</v>
      </c>
      <c r="AF45" s="198">
        <v>0</v>
      </c>
      <c r="AG45" s="198">
        <v>33.21</v>
      </c>
      <c r="AH45" s="198">
        <v>0</v>
      </c>
      <c r="AI45" s="198">
        <v>16.52</v>
      </c>
      <c r="AJ45" s="198">
        <v>0</v>
      </c>
      <c r="AK45" s="198">
        <v>4.3499999999999996</v>
      </c>
      <c r="AL45" s="198">
        <v>0</v>
      </c>
      <c r="AM45" s="198">
        <v>0</v>
      </c>
      <c r="AN45" s="198">
        <v>0</v>
      </c>
      <c r="AO45" s="198">
        <v>87.55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1.49</v>
      </c>
      <c r="AE46" s="198">
        <v>0</v>
      </c>
      <c r="AF46" s="198">
        <v>0</v>
      </c>
      <c r="AG46" s="198">
        <v>33.21</v>
      </c>
      <c r="AH46" s="198">
        <v>0</v>
      </c>
      <c r="AI46" s="198">
        <v>16.52</v>
      </c>
      <c r="AJ46" s="198">
        <v>0</v>
      </c>
      <c r="AK46" s="198">
        <v>4.3499999999999996</v>
      </c>
      <c r="AL46" s="198">
        <v>0</v>
      </c>
      <c r="AM46" s="198">
        <v>0</v>
      </c>
      <c r="AN46" s="198">
        <v>0</v>
      </c>
      <c r="AO46" s="198">
        <v>87.55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1.49</v>
      </c>
      <c r="AE47" s="198">
        <v>0</v>
      </c>
      <c r="AF47" s="198">
        <v>0</v>
      </c>
      <c r="AG47" s="198">
        <v>33.21</v>
      </c>
      <c r="AH47" s="198">
        <v>0</v>
      </c>
      <c r="AI47" s="198">
        <v>16.52</v>
      </c>
      <c r="AJ47" s="198">
        <v>0</v>
      </c>
      <c r="AK47" s="198">
        <v>4.3499999999999996</v>
      </c>
      <c r="AL47" s="198">
        <v>0</v>
      </c>
      <c r="AM47" s="198">
        <v>0</v>
      </c>
      <c r="AN47" s="198">
        <v>0</v>
      </c>
      <c r="AO47" s="198">
        <v>87.55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1.49</v>
      </c>
      <c r="AE48" s="198">
        <v>0</v>
      </c>
      <c r="AF48" s="198">
        <v>0</v>
      </c>
      <c r="AG48" s="198">
        <v>33.21</v>
      </c>
      <c r="AH48" s="198">
        <v>0</v>
      </c>
      <c r="AI48" s="198">
        <v>16.52</v>
      </c>
      <c r="AJ48" s="198">
        <v>0</v>
      </c>
      <c r="AK48" s="198">
        <v>4.3499999999999996</v>
      </c>
      <c r="AL48" s="198">
        <v>0</v>
      </c>
      <c r="AM48" s="198">
        <v>0</v>
      </c>
      <c r="AN48" s="198">
        <v>0</v>
      </c>
      <c r="AO48" s="198">
        <v>87.55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1.49</v>
      </c>
      <c r="AE49" s="198">
        <v>0</v>
      </c>
      <c r="AF49" s="198">
        <v>0</v>
      </c>
      <c r="AG49" s="198">
        <v>33.21</v>
      </c>
      <c r="AH49" s="198">
        <v>0</v>
      </c>
      <c r="AI49" s="198">
        <v>16.52</v>
      </c>
      <c r="AJ49" s="198">
        <v>0</v>
      </c>
      <c r="AK49" s="198">
        <v>4.3499999999999996</v>
      </c>
      <c r="AL49" s="198">
        <v>0</v>
      </c>
      <c r="AM49" s="198">
        <v>0</v>
      </c>
      <c r="AN49" s="198">
        <v>0</v>
      </c>
      <c r="AO49" s="198">
        <v>87.55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1.49</v>
      </c>
      <c r="AE50" s="198">
        <v>0</v>
      </c>
      <c r="AF50" s="198">
        <v>0</v>
      </c>
      <c r="AG50" s="198">
        <v>33.21</v>
      </c>
      <c r="AH50" s="198">
        <v>0</v>
      </c>
      <c r="AI50" s="198">
        <v>16.52</v>
      </c>
      <c r="AJ50" s="198">
        <v>0</v>
      </c>
      <c r="AK50" s="198">
        <v>4.3499999999999996</v>
      </c>
      <c r="AL50" s="198">
        <v>0</v>
      </c>
      <c r="AM50" s="198">
        <v>0</v>
      </c>
      <c r="AN50" s="198">
        <v>0</v>
      </c>
      <c r="AO50" s="198">
        <v>87.55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1.49</v>
      </c>
      <c r="AE51" s="198">
        <v>0</v>
      </c>
      <c r="AF51" s="198">
        <v>0</v>
      </c>
      <c r="AG51" s="198">
        <v>33.21</v>
      </c>
      <c r="AH51" s="198">
        <v>0</v>
      </c>
      <c r="AI51" s="198">
        <v>16.52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87.55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1.49</v>
      </c>
      <c r="AE52" s="198">
        <v>0</v>
      </c>
      <c r="AF52" s="198">
        <v>0</v>
      </c>
      <c r="AG52" s="198">
        <v>33.21</v>
      </c>
      <c r="AH52" s="198">
        <v>0</v>
      </c>
      <c r="AI52" s="198">
        <v>16.52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87.55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1.49</v>
      </c>
      <c r="AE53" s="198">
        <v>0</v>
      </c>
      <c r="AF53" s="198">
        <v>0</v>
      </c>
      <c r="AG53" s="198">
        <v>33.21</v>
      </c>
      <c r="AH53" s="198">
        <v>0</v>
      </c>
      <c r="AI53" s="198">
        <v>16.52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87.55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1.49</v>
      </c>
      <c r="AE54" s="198">
        <v>0</v>
      </c>
      <c r="AF54" s="198">
        <v>0</v>
      </c>
      <c r="AG54" s="198">
        <v>33.21</v>
      </c>
      <c r="AH54" s="198">
        <v>0</v>
      </c>
      <c r="AI54" s="198">
        <v>16.52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87.55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1.49</v>
      </c>
      <c r="AE55" s="198">
        <v>0</v>
      </c>
      <c r="AF55" s="198">
        <v>0</v>
      </c>
      <c r="AG55" s="198">
        <v>33.21</v>
      </c>
      <c r="AH55" s="198">
        <v>0</v>
      </c>
      <c r="AI55" s="198">
        <v>16.52</v>
      </c>
      <c r="AJ55" s="198">
        <v>0</v>
      </c>
      <c r="AK55" s="198">
        <v>4.3499999999999996</v>
      </c>
      <c r="AL55" s="198">
        <v>0</v>
      </c>
      <c r="AM55" s="198">
        <v>0</v>
      </c>
      <c r="AN55" s="198">
        <v>0</v>
      </c>
      <c r="AO55" s="198">
        <v>87.55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1.49</v>
      </c>
      <c r="AE56" s="198">
        <v>0</v>
      </c>
      <c r="AF56" s="198">
        <v>0</v>
      </c>
      <c r="AG56" s="198">
        <v>33.21</v>
      </c>
      <c r="AH56" s="198">
        <v>0</v>
      </c>
      <c r="AI56" s="198">
        <v>16.52</v>
      </c>
      <c r="AJ56" s="198">
        <v>0</v>
      </c>
      <c r="AK56" s="198">
        <v>4.3499999999999996</v>
      </c>
      <c r="AL56" s="198">
        <v>0</v>
      </c>
      <c r="AM56" s="198">
        <v>0</v>
      </c>
      <c r="AN56" s="198">
        <v>0</v>
      </c>
      <c r="AO56" s="198">
        <v>87.55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1.49</v>
      </c>
      <c r="AE57" s="198">
        <v>0</v>
      </c>
      <c r="AF57" s="198">
        <v>0</v>
      </c>
      <c r="AG57" s="198">
        <v>34.11</v>
      </c>
      <c r="AH57" s="198">
        <v>0</v>
      </c>
      <c r="AI57" s="198">
        <v>16.52</v>
      </c>
      <c r="AJ57" s="198">
        <v>0</v>
      </c>
      <c r="AK57" s="198">
        <v>4.3499999999999996</v>
      </c>
      <c r="AL57" s="198">
        <v>0</v>
      </c>
      <c r="AM57" s="198">
        <v>0</v>
      </c>
      <c r="AN57" s="198">
        <v>0</v>
      </c>
      <c r="AO57" s="198">
        <v>87.55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1.49</v>
      </c>
      <c r="AE58" s="198">
        <v>0</v>
      </c>
      <c r="AF58" s="198">
        <v>0</v>
      </c>
      <c r="AG58" s="198">
        <v>34.11</v>
      </c>
      <c r="AH58" s="198">
        <v>0</v>
      </c>
      <c r="AI58" s="198">
        <v>16.52</v>
      </c>
      <c r="AJ58" s="198">
        <v>0</v>
      </c>
      <c r="AK58" s="198">
        <v>4.3499999999999996</v>
      </c>
      <c r="AL58" s="198">
        <v>0</v>
      </c>
      <c r="AM58" s="198">
        <v>0</v>
      </c>
      <c r="AN58" s="198">
        <v>0</v>
      </c>
      <c r="AO58" s="198">
        <v>87.55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1.49</v>
      </c>
      <c r="AE59" s="198">
        <v>0</v>
      </c>
      <c r="AF59" s="198">
        <v>0</v>
      </c>
      <c r="AG59" s="198">
        <v>34.11</v>
      </c>
      <c r="AH59" s="198">
        <v>0</v>
      </c>
      <c r="AI59" s="198">
        <v>16.52</v>
      </c>
      <c r="AJ59" s="198">
        <v>0</v>
      </c>
      <c r="AK59" s="198">
        <v>4.3499999999999996</v>
      </c>
      <c r="AL59" s="198">
        <v>0</v>
      </c>
      <c r="AM59" s="198">
        <v>0</v>
      </c>
      <c r="AN59" s="198">
        <v>0</v>
      </c>
      <c r="AO59" s="198">
        <v>87.55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1.49</v>
      </c>
      <c r="AE60" s="198">
        <v>0</v>
      </c>
      <c r="AF60" s="198">
        <v>0</v>
      </c>
      <c r="AG60" s="198">
        <v>34.11</v>
      </c>
      <c r="AH60" s="198">
        <v>0</v>
      </c>
      <c r="AI60" s="198">
        <v>16.52</v>
      </c>
      <c r="AJ60" s="198">
        <v>0</v>
      </c>
      <c r="AK60" s="198">
        <v>4.3499999999999996</v>
      </c>
      <c r="AL60" s="198">
        <v>0</v>
      </c>
      <c r="AM60" s="198">
        <v>0</v>
      </c>
      <c r="AN60" s="198">
        <v>0</v>
      </c>
      <c r="AO60" s="198">
        <v>87.55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1.49</v>
      </c>
      <c r="AE61" s="198">
        <v>0</v>
      </c>
      <c r="AF61" s="198">
        <v>0</v>
      </c>
      <c r="AG61" s="198">
        <v>34.11</v>
      </c>
      <c r="AH61" s="198">
        <v>0</v>
      </c>
      <c r="AI61" s="198">
        <v>16.52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87.55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1.49</v>
      </c>
      <c r="AE62" s="198">
        <v>0</v>
      </c>
      <c r="AF62" s="198">
        <v>0</v>
      </c>
      <c r="AG62" s="198">
        <v>34.11</v>
      </c>
      <c r="AH62" s="198">
        <v>0</v>
      </c>
      <c r="AI62" s="198">
        <v>16.52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87.55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1.49</v>
      </c>
      <c r="AE63" s="198">
        <v>0</v>
      </c>
      <c r="AF63" s="198">
        <v>0</v>
      </c>
      <c r="AG63" s="198">
        <v>34.11</v>
      </c>
      <c r="AH63" s="198">
        <v>0</v>
      </c>
      <c r="AI63" s="198">
        <v>16.52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87.55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1.49</v>
      </c>
      <c r="AE64" s="198">
        <v>0</v>
      </c>
      <c r="AF64" s="198">
        <v>0</v>
      </c>
      <c r="AG64" s="198">
        <v>34.11</v>
      </c>
      <c r="AH64" s="198">
        <v>0</v>
      </c>
      <c r="AI64" s="198">
        <v>16.52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87.55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1.49</v>
      </c>
      <c r="AE65" s="198">
        <v>0</v>
      </c>
      <c r="AF65" s="198">
        <v>0</v>
      </c>
      <c r="AG65" s="198">
        <v>34.11</v>
      </c>
      <c r="AH65" s="198">
        <v>0</v>
      </c>
      <c r="AI65" s="198">
        <v>16.52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87.55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1.49</v>
      </c>
      <c r="AE66" s="198">
        <v>0</v>
      </c>
      <c r="AF66" s="198">
        <v>0</v>
      </c>
      <c r="AG66" s="198">
        <v>34.11</v>
      </c>
      <c r="AH66" s="198">
        <v>0</v>
      </c>
      <c r="AI66" s="198">
        <v>16.52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87.55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1.49</v>
      </c>
      <c r="AE67" s="198">
        <v>0</v>
      </c>
      <c r="AF67" s="198">
        <v>0</v>
      </c>
      <c r="AG67" s="198">
        <v>34.11</v>
      </c>
      <c r="AH67" s="198">
        <v>0</v>
      </c>
      <c r="AI67" s="198">
        <v>16.52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87.55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1.49</v>
      </c>
      <c r="AE68" s="198">
        <v>0</v>
      </c>
      <c r="AF68" s="198">
        <v>0</v>
      </c>
      <c r="AG68" s="198">
        <v>34.11</v>
      </c>
      <c r="AH68" s="198">
        <v>0</v>
      </c>
      <c r="AI68" s="198">
        <v>16.52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87.55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1.49</v>
      </c>
      <c r="AE69" s="198">
        <v>0</v>
      </c>
      <c r="AF69" s="198">
        <v>0</v>
      </c>
      <c r="AG69" s="198">
        <v>34.11</v>
      </c>
      <c r="AH69" s="198">
        <v>0</v>
      </c>
      <c r="AI69" s="198">
        <v>16.52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87.55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1.49</v>
      </c>
      <c r="AE70" s="198">
        <v>0</v>
      </c>
      <c r="AF70" s="198">
        <v>0</v>
      </c>
      <c r="AG70" s="198">
        <v>34.11</v>
      </c>
      <c r="AH70" s="198">
        <v>0</v>
      </c>
      <c r="AI70" s="198">
        <v>16.52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87.55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1.49</v>
      </c>
      <c r="AE71" s="198">
        <v>0</v>
      </c>
      <c r="AF71" s="198">
        <v>0</v>
      </c>
      <c r="AG71" s="198">
        <v>34.11</v>
      </c>
      <c r="AH71" s="198">
        <v>0</v>
      </c>
      <c r="AI71" s="198">
        <v>16.52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87.55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1.49</v>
      </c>
      <c r="AE72" s="198">
        <v>0</v>
      </c>
      <c r="AF72" s="198">
        <v>0</v>
      </c>
      <c r="AG72" s="198">
        <v>34.11</v>
      </c>
      <c r="AH72" s="198">
        <v>0</v>
      </c>
      <c r="AI72" s="198">
        <v>16.52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87.55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1.49</v>
      </c>
      <c r="AE73" s="198">
        <v>0</v>
      </c>
      <c r="AF73" s="198">
        <v>0</v>
      </c>
      <c r="AG73" s="198">
        <v>34.11</v>
      </c>
      <c r="AH73" s="198">
        <v>0</v>
      </c>
      <c r="AI73" s="198">
        <v>16.52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87.55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1.49</v>
      </c>
      <c r="AE74" s="198">
        <v>0</v>
      </c>
      <c r="AF74" s="198">
        <v>0</v>
      </c>
      <c r="AG74" s="198">
        <v>34.11</v>
      </c>
      <c r="AH74" s="198">
        <v>0</v>
      </c>
      <c r="AI74" s="198">
        <v>16.52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87.55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1.49</v>
      </c>
      <c r="AE75" s="198">
        <v>0</v>
      </c>
      <c r="AF75" s="198">
        <v>0</v>
      </c>
      <c r="AG75" s="198">
        <v>34.11</v>
      </c>
      <c r="AH75" s="198">
        <v>0</v>
      </c>
      <c r="AI75" s="198">
        <v>16.52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89.38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1.49</v>
      </c>
      <c r="AE76" s="198">
        <v>0</v>
      </c>
      <c r="AF76" s="198">
        <v>0</v>
      </c>
      <c r="AG76" s="198">
        <v>34.11</v>
      </c>
      <c r="AH76" s="198">
        <v>0</v>
      </c>
      <c r="AI76" s="198">
        <v>16.52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89.38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1.49</v>
      </c>
      <c r="AE77" s="198">
        <v>0</v>
      </c>
      <c r="AF77" s="198">
        <v>0</v>
      </c>
      <c r="AG77" s="198">
        <v>34.11</v>
      </c>
      <c r="AH77" s="198">
        <v>0</v>
      </c>
      <c r="AI77" s="198">
        <v>16.52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89.38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1.49</v>
      </c>
      <c r="AE78" s="198">
        <v>0</v>
      </c>
      <c r="AF78" s="198">
        <v>0</v>
      </c>
      <c r="AG78" s="198">
        <v>34.11</v>
      </c>
      <c r="AH78" s="198">
        <v>0</v>
      </c>
      <c r="AI78" s="198">
        <v>16.52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89.38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1.49</v>
      </c>
      <c r="AE79" s="198">
        <v>0</v>
      </c>
      <c r="AF79" s="198">
        <v>0</v>
      </c>
      <c r="AG79" s="198">
        <v>34.11</v>
      </c>
      <c r="AH79" s="198">
        <v>0</v>
      </c>
      <c r="AI79" s="198">
        <v>16.52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89.38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1.49</v>
      </c>
      <c r="AE80" s="198">
        <v>0</v>
      </c>
      <c r="AF80" s="198">
        <v>0</v>
      </c>
      <c r="AG80" s="198">
        <v>33.81</v>
      </c>
      <c r="AH80" s="198">
        <v>0</v>
      </c>
      <c r="AI80" s="198">
        <v>16.52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89.38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1.49</v>
      </c>
      <c r="AE81" s="198">
        <v>0</v>
      </c>
      <c r="AF81" s="198">
        <v>0</v>
      </c>
      <c r="AG81" s="198">
        <v>33.81</v>
      </c>
      <c r="AH81" s="198">
        <v>0</v>
      </c>
      <c r="AI81" s="198">
        <v>16.52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89.38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1.49</v>
      </c>
      <c r="AE82" s="198">
        <v>0</v>
      </c>
      <c r="AF82" s="198">
        <v>0</v>
      </c>
      <c r="AG82" s="198">
        <v>33.81</v>
      </c>
      <c r="AH82" s="198">
        <v>0</v>
      </c>
      <c r="AI82" s="198">
        <v>16.52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89.38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1.49</v>
      </c>
      <c r="AE83" s="198">
        <v>0</v>
      </c>
      <c r="AF83" s="198">
        <v>0</v>
      </c>
      <c r="AG83" s="198">
        <v>33.51</v>
      </c>
      <c r="AH83" s="198">
        <v>0</v>
      </c>
      <c r="AI83" s="198">
        <v>16.52</v>
      </c>
      <c r="AJ83" s="198">
        <v>0</v>
      </c>
      <c r="AK83" s="198">
        <v>4.3499999999999996</v>
      </c>
      <c r="AL83" s="198">
        <v>0</v>
      </c>
      <c r="AM83" s="198">
        <v>0</v>
      </c>
      <c r="AN83" s="198">
        <v>0</v>
      </c>
      <c r="AO83" s="198">
        <v>89.38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1.49</v>
      </c>
      <c r="AE84" s="198">
        <v>0</v>
      </c>
      <c r="AF84" s="198">
        <v>0</v>
      </c>
      <c r="AG84" s="198">
        <v>33.51</v>
      </c>
      <c r="AH84" s="198">
        <v>0</v>
      </c>
      <c r="AI84" s="198">
        <v>16.52</v>
      </c>
      <c r="AJ84" s="198">
        <v>0</v>
      </c>
      <c r="AK84" s="198">
        <v>4.3499999999999996</v>
      </c>
      <c r="AL84" s="198">
        <v>0</v>
      </c>
      <c r="AM84" s="198">
        <v>0</v>
      </c>
      <c r="AN84" s="198">
        <v>0</v>
      </c>
      <c r="AO84" s="198">
        <v>89.38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1.49</v>
      </c>
      <c r="AE85" s="198">
        <v>0</v>
      </c>
      <c r="AF85" s="198">
        <v>0</v>
      </c>
      <c r="AG85" s="198">
        <v>33.51</v>
      </c>
      <c r="AH85" s="198">
        <v>0</v>
      </c>
      <c r="AI85" s="198">
        <v>16.52</v>
      </c>
      <c r="AJ85" s="198">
        <v>0</v>
      </c>
      <c r="AK85" s="198">
        <v>4.3499999999999996</v>
      </c>
      <c r="AL85" s="198">
        <v>0</v>
      </c>
      <c r="AM85" s="198">
        <v>0</v>
      </c>
      <c r="AN85" s="198">
        <v>0</v>
      </c>
      <c r="AO85" s="198">
        <v>89.38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1.49</v>
      </c>
      <c r="AE86" s="198">
        <v>0</v>
      </c>
      <c r="AF86" s="198">
        <v>0</v>
      </c>
      <c r="AG86" s="198">
        <v>33.51</v>
      </c>
      <c r="AH86" s="198">
        <v>0</v>
      </c>
      <c r="AI86" s="198">
        <v>16.52</v>
      </c>
      <c r="AJ86" s="198">
        <v>0</v>
      </c>
      <c r="AK86" s="198">
        <v>4.3499999999999996</v>
      </c>
      <c r="AL86" s="198">
        <v>0</v>
      </c>
      <c r="AM86" s="198">
        <v>0</v>
      </c>
      <c r="AN86" s="198">
        <v>0</v>
      </c>
      <c r="AO86" s="198">
        <v>89.38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1.49</v>
      </c>
      <c r="AE87" s="198">
        <v>0</v>
      </c>
      <c r="AF87" s="198">
        <v>0</v>
      </c>
      <c r="AG87" s="198">
        <v>33.51</v>
      </c>
      <c r="AH87" s="198">
        <v>0</v>
      </c>
      <c r="AI87" s="198">
        <v>16.52</v>
      </c>
      <c r="AJ87" s="198">
        <v>0</v>
      </c>
      <c r="AK87" s="198">
        <v>4.3499999999999996</v>
      </c>
      <c r="AL87" s="198">
        <v>0</v>
      </c>
      <c r="AM87" s="198">
        <v>0</v>
      </c>
      <c r="AN87" s="198">
        <v>0</v>
      </c>
      <c r="AO87" s="198">
        <v>89.38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1.49</v>
      </c>
      <c r="AE88" s="198">
        <v>0</v>
      </c>
      <c r="AF88" s="198">
        <v>0</v>
      </c>
      <c r="AG88" s="198">
        <v>33.51</v>
      </c>
      <c r="AH88" s="198">
        <v>0</v>
      </c>
      <c r="AI88" s="198">
        <v>16.52</v>
      </c>
      <c r="AJ88" s="198">
        <v>0</v>
      </c>
      <c r="AK88" s="198">
        <v>4.3499999999999996</v>
      </c>
      <c r="AL88" s="198">
        <v>0</v>
      </c>
      <c r="AM88" s="198">
        <v>0</v>
      </c>
      <c r="AN88" s="198">
        <v>0</v>
      </c>
      <c r="AO88" s="198">
        <v>89.38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1.49</v>
      </c>
      <c r="AE89" s="198">
        <v>0</v>
      </c>
      <c r="AF89" s="198">
        <v>0</v>
      </c>
      <c r="AG89" s="198">
        <v>33.51</v>
      </c>
      <c r="AH89" s="198">
        <v>0</v>
      </c>
      <c r="AI89" s="198">
        <v>16.52</v>
      </c>
      <c r="AJ89" s="198">
        <v>0</v>
      </c>
      <c r="AK89" s="198">
        <v>4.3499999999999996</v>
      </c>
      <c r="AL89" s="198">
        <v>0</v>
      </c>
      <c r="AM89" s="198">
        <v>0</v>
      </c>
      <c r="AN89" s="198">
        <v>0</v>
      </c>
      <c r="AO89" s="198">
        <v>89.38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1.49</v>
      </c>
      <c r="AE90" s="198">
        <v>0</v>
      </c>
      <c r="AF90" s="198">
        <v>0</v>
      </c>
      <c r="AG90" s="198">
        <v>33.51</v>
      </c>
      <c r="AH90" s="198">
        <v>0</v>
      </c>
      <c r="AI90" s="198">
        <v>16.52</v>
      </c>
      <c r="AJ90" s="198">
        <v>0</v>
      </c>
      <c r="AK90" s="198">
        <v>4.3499999999999996</v>
      </c>
      <c r="AL90" s="198">
        <v>0</v>
      </c>
      <c r="AM90" s="198">
        <v>0</v>
      </c>
      <c r="AN90" s="198">
        <v>0</v>
      </c>
      <c r="AO90" s="198">
        <v>89.38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1.49</v>
      </c>
      <c r="AE91" s="198">
        <v>0</v>
      </c>
      <c r="AF91" s="198">
        <v>0</v>
      </c>
      <c r="AG91" s="198">
        <v>32.909999999999997</v>
      </c>
      <c r="AH91" s="198">
        <v>0</v>
      </c>
      <c r="AI91" s="198">
        <v>16.52</v>
      </c>
      <c r="AJ91" s="198">
        <v>0</v>
      </c>
      <c r="AK91" s="198">
        <v>4.3499999999999996</v>
      </c>
      <c r="AL91" s="198">
        <v>0</v>
      </c>
      <c r="AM91" s="198">
        <v>0</v>
      </c>
      <c r="AN91" s="198">
        <v>0</v>
      </c>
      <c r="AO91" s="198">
        <v>89.38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1.49</v>
      </c>
      <c r="AE92" s="198">
        <v>0</v>
      </c>
      <c r="AF92" s="198">
        <v>0</v>
      </c>
      <c r="AG92" s="198">
        <v>32.909999999999997</v>
      </c>
      <c r="AH92" s="198">
        <v>0</v>
      </c>
      <c r="AI92" s="198">
        <v>16.52</v>
      </c>
      <c r="AJ92" s="198">
        <v>0</v>
      </c>
      <c r="AK92" s="198">
        <v>4.3499999999999996</v>
      </c>
      <c r="AL92" s="198">
        <v>0</v>
      </c>
      <c r="AM92" s="198">
        <v>0</v>
      </c>
      <c r="AN92" s="198">
        <v>0</v>
      </c>
      <c r="AO92" s="198">
        <v>89.38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1.49</v>
      </c>
      <c r="AE93" s="198">
        <v>0</v>
      </c>
      <c r="AF93" s="198">
        <v>0</v>
      </c>
      <c r="AG93" s="198">
        <v>32.909999999999997</v>
      </c>
      <c r="AH93" s="198">
        <v>0</v>
      </c>
      <c r="AI93" s="198">
        <v>16.52</v>
      </c>
      <c r="AJ93" s="198">
        <v>0</v>
      </c>
      <c r="AK93" s="198">
        <v>4.3499999999999996</v>
      </c>
      <c r="AL93" s="198">
        <v>0</v>
      </c>
      <c r="AM93" s="198">
        <v>0</v>
      </c>
      <c r="AN93" s="198">
        <v>0</v>
      </c>
      <c r="AO93" s="198">
        <v>89.38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1.49</v>
      </c>
      <c r="AE94" s="198">
        <v>0</v>
      </c>
      <c r="AF94" s="198">
        <v>0</v>
      </c>
      <c r="AG94" s="198">
        <v>32.909999999999997</v>
      </c>
      <c r="AH94" s="198">
        <v>0</v>
      </c>
      <c r="AI94" s="198">
        <v>16.52</v>
      </c>
      <c r="AJ94" s="198">
        <v>0</v>
      </c>
      <c r="AK94" s="198">
        <v>4.3499999999999996</v>
      </c>
      <c r="AL94" s="198">
        <v>0</v>
      </c>
      <c r="AM94" s="198">
        <v>0</v>
      </c>
      <c r="AN94" s="198">
        <v>0</v>
      </c>
      <c r="AO94" s="198">
        <v>89.38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1.49</v>
      </c>
      <c r="AE95" s="198">
        <v>0</v>
      </c>
      <c r="AF95" s="198">
        <v>0</v>
      </c>
      <c r="AG95" s="198">
        <v>32.909999999999997</v>
      </c>
      <c r="AH95" s="198">
        <v>0</v>
      </c>
      <c r="AI95" s="198">
        <v>16.52</v>
      </c>
      <c r="AJ95" s="198">
        <v>0</v>
      </c>
      <c r="AK95" s="198">
        <v>4.3499999999999996</v>
      </c>
      <c r="AL95" s="198">
        <v>0</v>
      </c>
      <c r="AM95" s="198">
        <v>0</v>
      </c>
      <c r="AN95" s="198">
        <v>0</v>
      </c>
      <c r="AO95" s="198">
        <v>89.38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1.49</v>
      </c>
      <c r="AE96" s="198">
        <v>0</v>
      </c>
      <c r="AF96" s="198">
        <v>0</v>
      </c>
      <c r="AG96" s="198">
        <v>32.909999999999997</v>
      </c>
      <c r="AH96" s="198">
        <v>0</v>
      </c>
      <c r="AI96" s="198">
        <v>16.52</v>
      </c>
      <c r="AJ96" s="198">
        <v>0</v>
      </c>
      <c r="AK96" s="198">
        <v>4.3499999999999996</v>
      </c>
      <c r="AL96" s="198">
        <v>0</v>
      </c>
      <c r="AM96" s="198">
        <v>0</v>
      </c>
      <c r="AN96" s="198">
        <v>0</v>
      </c>
      <c r="AO96" s="198">
        <v>89.38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1.49</v>
      </c>
      <c r="AE97" s="198">
        <v>0</v>
      </c>
      <c r="AF97" s="198">
        <v>0</v>
      </c>
      <c r="AG97" s="198">
        <v>32.909999999999997</v>
      </c>
      <c r="AH97" s="198">
        <v>0</v>
      </c>
      <c r="AI97" s="198">
        <v>16.52</v>
      </c>
      <c r="AJ97" s="198">
        <v>0</v>
      </c>
      <c r="AK97" s="198">
        <v>4.3499999999999996</v>
      </c>
      <c r="AL97" s="198">
        <v>0</v>
      </c>
      <c r="AM97" s="198">
        <v>0</v>
      </c>
      <c r="AN97" s="198">
        <v>0</v>
      </c>
      <c r="AO97" s="198">
        <v>89.38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1.49</v>
      </c>
      <c r="AE98" s="198">
        <v>0</v>
      </c>
      <c r="AF98" s="198">
        <v>0</v>
      </c>
      <c r="AG98" s="198">
        <v>32.909999999999997</v>
      </c>
      <c r="AH98" s="198">
        <v>0</v>
      </c>
      <c r="AI98" s="198">
        <v>16.52</v>
      </c>
      <c r="AJ98" s="198">
        <v>0</v>
      </c>
      <c r="AK98" s="198">
        <v>4.3499999999999996</v>
      </c>
      <c r="AL98" s="198">
        <v>0</v>
      </c>
      <c r="AM98" s="198">
        <v>0</v>
      </c>
      <c r="AN98" s="198">
        <v>0</v>
      </c>
      <c r="AO98" s="198">
        <v>89.38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0.7970850000000006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0.10495500000000016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10.31</v>
      </c>
      <c r="E3" s="198">
        <v>0</v>
      </c>
      <c r="F3" s="198">
        <v>0</v>
      </c>
      <c r="G3" s="198">
        <v>18.489999999999998</v>
      </c>
      <c r="H3" s="198">
        <v>0</v>
      </c>
      <c r="I3" s="198">
        <v>0</v>
      </c>
      <c r="J3" s="198">
        <v>0.8</v>
      </c>
      <c r="K3" s="198">
        <v>0.3</v>
      </c>
      <c r="L3" s="198">
        <v>18.57</v>
      </c>
      <c r="M3" s="198">
        <v>0.91</v>
      </c>
      <c r="N3" s="198">
        <v>0.57999999999999996</v>
      </c>
      <c r="O3" s="198">
        <v>0</v>
      </c>
      <c r="P3" s="198">
        <v>1.36</v>
      </c>
      <c r="Q3" s="198">
        <v>1.22</v>
      </c>
      <c r="R3" s="198">
        <v>0.25</v>
      </c>
      <c r="S3" s="198">
        <v>1.61</v>
      </c>
      <c r="T3" s="198">
        <v>0</v>
      </c>
      <c r="U3" s="198">
        <v>1.71</v>
      </c>
      <c r="V3" s="198">
        <v>0.21</v>
      </c>
      <c r="W3" s="198">
        <v>0.42</v>
      </c>
      <c r="X3" s="198">
        <v>0.97</v>
      </c>
      <c r="Y3" s="198">
        <v>0</v>
      </c>
      <c r="Z3" s="198">
        <v>2.16</v>
      </c>
      <c r="AA3" s="198">
        <v>0.75</v>
      </c>
      <c r="AB3" s="198">
        <v>0</v>
      </c>
      <c r="AC3" s="198">
        <v>1.26</v>
      </c>
      <c r="AD3" s="198">
        <v>8.9</v>
      </c>
      <c r="AE3" s="198">
        <v>0</v>
      </c>
      <c r="AF3" s="198">
        <v>0</v>
      </c>
      <c r="AG3" s="198">
        <v>20.93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196.61</v>
      </c>
      <c r="AP3" s="198">
        <v>0</v>
      </c>
      <c r="AQ3" s="198">
        <v>0</v>
      </c>
      <c r="AR3" s="198">
        <v>0</v>
      </c>
      <c r="AS3" s="198">
        <v>1.33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10.31</v>
      </c>
      <c r="E4" s="198">
        <v>0</v>
      </c>
      <c r="F4" s="198">
        <v>0</v>
      </c>
      <c r="G4" s="198">
        <v>18.489999999999998</v>
      </c>
      <c r="H4" s="198">
        <v>0</v>
      </c>
      <c r="I4" s="198">
        <v>0</v>
      </c>
      <c r="J4" s="198">
        <v>0.8</v>
      </c>
      <c r="K4" s="198">
        <v>0.3</v>
      </c>
      <c r="L4" s="198">
        <v>18.57</v>
      </c>
      <c r="M4" s="198">
        <v>0.91</v>
      </c>
      <c r="N4" s="198">
        <v>0.57999999999999996</v>
      </c>
      <c r="O4" s="198">
        <v>0</v>
      </c>
      <c r="P4" s="198">
        <v>1.02</v>
      </c>
      <c r="Q4" s="198">
        <v>0.23</v>
      </c>
      <c r="R4" s="198">
        <v>0.25</v>
      </c>
      <c r="S4" s="198">
        <v>0.37</v>
      </c>
      <c r="T4" s="198">
        <v>0</v>
      </c>
      <c r="U4" s="198">
        <v>1.71</v>
      </c>
      <c r="V4" s="198">
        <v>0.21</v>
      </c>
      <c r="W4" s="198">
        <v>0.42</v>
      </c>
      <c r="X4" s="198">
        <v>0.97</v>
      </c>
      <c r="Y4" s="198">
        <v>0</v>
      </c>
      <c r="Z4" s="198">
        <v>2.16</v>
      </c>
      <c r="AA4" s="198">
        <v>0.75</v>
      </c>
      <c r="AB4" s="198">
        <v>0</v>
      </c>
      <c r="AC4" s="198">
        <v>1.26</v>
      </c>
      <c r="AD4" s="198">
        <v>8.9</v>
      </c>
      <c r="AE4" s="198">
        <v>0</v>
      </c>
      <c r="AF4" s="198">
        <v>0</v>
      </c>
      <c r="AG4" s="198">
        <v>20.93</v>
      </c>
      <c r="AH4" s="198">
        <v>0</v>
      </c>
      <c r="AI4" s="198">
        <v>10.6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196.61</v>
      </c>
      <c r="AP4" s="198">
        <v>0</v>
      </c>
      <c r="AQ4" s="198">
        <v>0</v>
      </c>
      <c r="AR4" s="198">
        <v>0</v>
      </c>
      <c r="AS4" s="198">
        <v>1.33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10.31</v>
      </c>
      <c r="E5" s="198">
        <v>0</v>
      </c>
      <c r="F5" s="198">
        <v>0</v>
      </c>
      <c r="G5" s="198">
        <v>18.489999999999998</v>
      </c>
      <c r="H5" s="198">
        <v>0</v>
      </c>
      <c r="I5" s="198">
        <v>0</v>
      </c>
      <c r="J5" s="198">
        <v>0.8</v>
      </c>
      <c r="K5" s="198">
        <v>0.3</v>
      </c>
      <c r="L5" s="198">
        <v>18.57</v>
      </c>
      <c r="M5" s="198">
        <v>0.91</v>
      </c>
      <c r="N5" s="198">
        <v>0.57999999999999996</v>
      </c>
      <c r="O5" s="198">
        <v>0</v>
      </c>
      <c r="P5" s="198">
        <v>1.02</v>
      </c>
      <c r="Q5" s="198">
        <v>0.12</v>
      </c>
      <c r="R5" s="198">
        <v>0.25</v>
      </c>
      <c r="S5" s="198">
        <v>0.19</v>
      </c>
      <c r="T5" s="198">
        <v>0</v>
      </c>
      <c r="U5" s="198">
        <v>1.71</v>
      </c>
      <c r="V5" s="198">
        <v>0.21</v>
      </c>
      <c r="W5" s="198">
        <v>0.42</v>
      </c>
      <c r="X5" s="198">
        <v>0.97</v>
      </c>
      <c r="Y5" s="198">
        <v>0</v>
      </c>
      <c r="Z5" s="198">
        <v>2.16</v>
      </c>
      <c r="AA5" s="198">
        <v>0.75</v>
      </c>
      <c r="AB5" s="198">
        <v>0</v>
      </c>
      <c r="AC5" s="198">
        <v>1.26</v>
      </c>
      <c r="AD5" s="198">
        <v>8.9</v>
      </c>
      <c r="AE5" s="198">
        <v>0</v>
      </c>
      <c r="AF5" s="198">
        <v>0</v>
      </c>
      <c r="AG5" s="198">
        <v>20.93</v>
      </c>
      <c r="AH5" s="198">
        <v>0</v>
      </c>
      <c r="AI5" s="198">
        <v>10.6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196.61</v>
      </c>
      <c r="AP5" s="198">
        <v>0</v>
      </c>
      <c r="AQ5" s="198">
        <v>0</v>
      </c>
      <c r="AR5" s="198">
        <v>0</v>
      </c>
      <c r="AS5" s="198">
        <v>1.33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10.31</v>
      </c>
      <c r="E6" s="198">
        <v>0</v>
      </c>
      <c r="F6" s="198">
        <v>0</v>
      </c>
      <c r="G6" s="198">
        <v>18.489999999999998</v>
      </c>
      <c r="H6" s="198">
        <v>0</v>
      </c>
      <c r="I6" s="198">
        <v>0</v>
      </c>
      <c r="J6" s="198">
        <v>0.8</v>
      </c>
      <c r="K6" s="198">
        <v>0.3</v>
      </c>
      <c r="L6" s="198">
        <v>18.57</v>
      </c>
      <c r="M6" s="198">
        <v>0.91</v>
      </c>
      <c r="N6" s="198">
        <v>0.57999999999999996</v>
      </c>
      <c r="O6" s="198">
        <v>0</v>
      </c>
      <c r="P6" s="198">
        <v>1.02</v>
      </c>
      <c r="Q6" s="198">
        <v>0.12</v>
      </c>
      <c r="R6" s="198">
        <v>0.25</v>
      </c>
      <c r="S6" s="198">
        <v>0.19</v>
      </c>
      <c r="T6" s="198">
        <v>0</v>
      </c>
      <c r="U6" s="198">
        <v>1.71</v>
      </c>
      <c r="V6" s="198">
        <v>0.21</v>
      </c>
      <c r="W6" s="198">
        <v>0.42</v>
      </c>
      <c r="X6" s="198">
        <v>0.97</v>
      </c>
      <c r="Y6" s="198">
        <v>0</v>
      </c>
      <c r="Z6" s="198">
        <v>2.16</v>
      </c>
      <c r="AA6" s="198">
        <v>0.75</v>
      </c>
      <c r="AB6" s="198">
        <v>0</v>
      </c>
      <c r="AC6" s="198">
        <v>1.26</v>
      </c>
      <c r="AD6" s="198">
        <v>8.9</v>
      </c>
      <c r="AE6" s="198">
        <v>0</v>
      </c>
      <c r="AF6" s="198">
        <v>0</v>
      </c>
      <c r="AG6" s="198">
        <v>20.93</v>
      </c>
      <c r="AH6" s="198">
        <v>0</v>
      </c>
      <c r="AI6" s="198">
        <v>10.6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196.61</v>
      </c>
      <c r="AP6" s="198">
        <v>0</v>
      </c>
      <c r="AQ6" s="198">
        <v>0</v>
      </c>
      <c r="AR6" s="198">
        <v>0</v>
      </c>
      <c r="AS6" s="198">
        <v>1.33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10.31</v>
      </c>
      <c r="E7" s="198">
        <v>0</v>
      </c>
      <c r="F7" s="198">
        <v>0</v>
      </c>
      <c r="G7" s="198">
        <v>18.489999999999998</v>
      </c>
      <c r="H7" s="198">
        <v>0</v>
      </c>
      <c r="I7" s="198">
        <v>0</v>
      </c>
      <c r="J7" s="198">
        <v>0.8</v>
      </c>
      <c r="K7" s="198">
        <v>0.3</v>
      </c>
      <c r="L7" s="198">
        <v>18.57</v>
      </c>
      <c r="M7" s="198">
        <v>0.91</v>
      </c>
      <c r="N7" s="198">
        <v>0.57999999999999996</v>
      </c>
      <c r="O7" s="198">
        <v>0</v>
      </c>
      <c r="P7" s="198">
        <v>1.02</v>
      </c>
      <c r="Q7" s="198">
        <v>0.12</v>
      </c>
      <c r="R7" s="198">
        <v>0.25</v>
      </c>
      <c r="S7" s="198">
        <v>0.19</v>
      </c>
      <c r="T7" s="198">
        <v>0</v>
      </c>
      <c r="U7" s="198">
        <v>1.71</v>
      </c>
      <c r="V7" s="198">
        <v>0.21</v>
      </c>
      <c r="W7" s="198">
        <v>0.42</v>
      </c>
      <c r="X7" s="198">
        <v>0.97</v>
      </c>
      <c r="Y7" s="198">
        <v>0</v>
      </c>
      <c r="Z7" s="198">
        <v>2.16</v>
      </c>
      <c r="AA7" s="198">
        <v>0.75</v>
      </c>
      <c r="AB7" s="198">
        <v>0</v>
      </c>
      <c r="AC7" s="198">
        <v>1.26</v>
      </c>
      <c r="AD7" s="198">
        <v>8.9</v>
      </c>
      <c r="AE7" s="198">
        <v>0</v>
      </c>
      <c r="AF7" s="198">
        <v>0</v>
      </c>
      <c r="AG7" s="198">
        <v>20.93</v>
      </c>
      <c r="AH7" s="198">
        <v>0</v>
      </c>
      <c r="AI7" s="198">
        <v>10.6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196.61</v>
      </c>
      <c r="AP7" s="198">
        <v>0</v>
      </c>
      <c r="AQ7" s="198">
        <v>0</v>
      </c>
      <c r="AR7" s="198">
        <v>0</v>
      </c>
      <c r="AS7" s="198">
        <v>1.33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10.31</v>
      </c>
      <c r="E8" s="198">
        <v>0</v>
      </c>
      <c r="F8" s="198">
        <v>0</v>
      </c>
      <c r="G8" s="198">
        <v>18.489999999999998</v>
      </c>
      <c r="H8" s="198">
        <v>0</v>
      </c>
      <c r="I8" s="198">
        <v>0</v>
      </c>
      <c r="J8" s="198">
        <v>24.88</v>
      </c>
      <c r="K8" s="198">
        <v>0.3</v>
      </c>
      <c r="L8" s="198">
        <v>18.57</v>
      </c>
      <c r="M8" s="198">
        <v>0.91</v>
      </c>
      <c r="N8" s="198">
        <v>0.57999999999999996</v>
      </c>
      <c r="O8" s="198">
        <v>0</v>
      </c>
      <c r="P8" s="198">
        <v>1.02</v>
      </c>
      <c r="Q8" s="198">
        <v>0.12</v>
      </c>
      <c r="R8" s="198">
        <v>0.25</v>
      </c>
      <c r="S8" s="198">
        <v>0.19</v>
      </c>
      <c r="T8" s="198">
        <v>0</v>
      </c>
      <c r="U8" s="198">
        <v>1.71</v>
      </c>
      <c r="V8" s="198">
        <v>0.21</v>
      </c>
      <c r="W8" s="198">
        <v>0.42</v>
      </c>
      <c r="X8" s="198">
        <v>0.97</v>
      </c>
      <c r="Y8" s="198">
        <v>0</v>
      </c>
      <c r="Z8" s="198">
        <v>2.16</v>
      </c>
      <c r="AA8" s="198">
        <v>0.75</v>
      </c>
      <c r="AB8" s="198">
        <v>0</v>
      </c>
      <c r="AC8" s="198">
        <v>1.26</v>
      </c>
      <c r="AD8" s="198">
        <v>8.9</v>
      </c>
      <c r="AE8" s="198">
        <v>0</v>
      </c>
      <c r="AF8" s="198">
        <v>0</v>
      </c>
      <c r="AG8" s="198">
        <v>20.93</v>
      </c>
      <c r="AH8" s="198">
        <v>0</v>
      </c>
      <c r="AI8" s="198">
        <v>10.6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196.61</v>
      </c>
      <c r="AP8" s="198">
        <v>0</v>
      </c>
      <c r="AQ8" s="198">
        <v>0</v>
      </c>
      <c r="AR8" s="198">
        <v>0</v>
      </c>
      <c r="AS8" s="198">
        <v>1.33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10.31</v>
      </c>
      <c r="E9" s="198">
        <v>0</v>
      </c>
      <c r="F9" s="198">
        <v>0</v>
      </c>
      <c r="G9" s="198">
        <v>18.489999999999998</v>
      </c>
      <c r="H9" s="198">
        <v>0</v>
      </c>
      <c r="I9" s="198">
        <v>0</v>
      </c>
      <c r="J9" s="198">
        <v>24.88</v>
      </c>
      <c r="K9" s="198">
        <v>0.3</v>
      </c>
      <c r="L9" s="198">
        <v>18.57</v>
      </c>
      <c r="M9" s="198">
        <v>0.91</v>
      </c>
      <c r="N9" s="198">
        <v>0.57999999999999996</v>
      </c>
      <c r="O9" s="198">
        <v>0</v>
      </c>
      <c r="P9" s="198">
        <v>1.02</v>
      </c>
      <c r="Q9" s="198">
        <v>0.12</v>
      </c>
      <c r="R9" s="198">
        <v>0.25</v>
      </c>
      <c r="S9" s="198">
        <v>0.19</v>
      </c>
      <c r="T9" s="198">
        <v>0</v>
      </c>
      <c r="U9" s="198">
        <v>1.71</v>
      </c>
      <c r="V9" s="198">
        <v>0.21</v>
      </c>
      <c r="W9" s="198">
        <v>0.42</v>
      </c>
      <c r="X9" s="198">
        <v>0.97</v>
      </c>
      <c r="Y9" s="198">
        <v>0</v>
      </c>
      <c r="Z9" s="198">
        <v>2.16</v>
      </c>
      <c r="AA9" s="198">
        <v>0.75</v>
      </c>
      <c r="AB9" s="198">
        <v>0</v>
      </c>
      <c r="AC9" s="198">
        <v>1.26</v>
      </c>
      <c r="AD9" s="198">
        <v>8.9</v>
      </c>
      <c r="AE9" s="198">
        <v>0</v>
      </c>
      <c r="AF9" s="198">
        <v>0</v>
      </c>
      <c r="AG9" s="198">
        <v>20.93</v>
      </c>
      <c r="AH9" s="198">
        <v>0</v>
      </c>
      <c r="AI9" s="198">
        <v>10.6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196.61</v>
      </c>
      <c r="AP9" s="198">
        <v>0</v>
      </c>
      <c r="AQ9" s="198">
        <v>0</v>
      </c>
      <c r="AR9" s="198">
        <v>0</v>
      </c>
      <c r="AS9" s="198">
        <v>1.33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10.31</v>
      </c>
      <c r="E10" s="198">
        <v>0</v>
      </c>
      <c r="F10" s="198">
        <v>0</v>
      </c>
      <c r="G10" s="198">
        <v>18.489999999999998</v>
      </c>
      <c r="H10" s="198">
        <v>0</v>
      </c>
      <c r="I10" s="198">
        <v>0</v>
      </c>
      <c r="J10" s="198">
        <v>24.88</v>
      </c>
      <c r="K10" s="198">
        <v>0.3</v>
      </c>
      <c r="L10" s="198">
        <v>18.57</v>
      </c>
      <c r="M10" s="198">
        <v>0.91</v>
      </c>
      <c r="N10" s="198">
        <v>0.57999999999999996</v>
      </c>
      <c r="O10" s="198">
        <v>0</v>
      </c>
      <c r="P10" s="198">
        <v>1.02</v>
      </c>
      <c r="Q10" s="198">
        <v>0.12</v>
      </c>
      <c r="R10" s="198">
        <v>0.25</v>
      </c>
      <c r="S10" s="198">
        <v>0.19</v>
      </c>
      <c r="T10" s="198">
        <v>0</v>
      </c>
      <c r="U10" s="198">
        <v>1.71</v>
      </c>
      <c r="V10" s="198">
        <v>0.21</v>
      </c>
      <c r="W10" s="198">
        <v>0.42</v>
      </c>
      <c r="X10" s="198">
        <v>0.97</v>
      </c>
      <c r="Y10" s="198">
        <v>0</v>
      </c>
      <c r="Z10" s="198">
        <v>2.16</v>
      </c>
      <c r="AA10" s="198">
        <v>0.75</v>
      </c>
      <c r="AB10" s="198">
        <v>0</v>
      </c>
      <c r="AC10" s="198">
        <v>1.26</v>
      </c>
      <c r="AD10" s="198">
        <v>8.9</v>
      </c>
      <c r="AE10" s="198">
        <v>0</v>
      </c>
      <c r="AF10" s="198">
        <v>0</v>
      </c>
      <c r="AG10" s="198">
        <v>20.93</v>
      </c>
      <c r="AH10" s="198">
        <v>0</v>
      </c>
      <c r="AI10" s="198">
        <v>10.6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196.61</v>
      </c>
      <c r="AP10" s="198">
        <v>0</v>
      </c>
      <c r="AQ10" s="198">
        <v>0</v>
      </c>
      <c r="AR10" s="198">
        <v>0</v>
      </c>
      <c r="AS10" s="198">
        <v>1.33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10.31</v>
      </c>
      <c r="E11" s="198">
        <v>0</v>
      </c>
      <c r="F11" s="198">
        <v>0</v>
      </c>
      <c r="G11" s="198">
        <v>18.489999999999998</v>
      </c>
      <c r="H11" s="198">
        <v>0</v>
      </c>
      <c r="I11" s="198">
        <v>0</v>
      </c>
      <c r="J11" s="198">
        <v>24.88</v>
      </c>
      <c r="K11" s="198">
        <v>0.3</v>
      </c>
      <c r="L11" s="198">
        <v>18.57</v>
      </c>
      <c r="M11" s="198">
        <v>0.91</v>
      </c>
      <c r="N11" s="198">
        <v>0.57999999999999996</v>
      </c>
      <c r="O11" s="198">
        <v>0</v>
      </c>
      <c r="P11" s="198">
        <v>1.02</v>
      </c>
      <c r="Q11" s="198">
        <v>0.12</v>
      </c>
      <c r="R11" s="198">
        <v>0.25</v>
      </c>
      <c r="S11" s="198">
        <v>0.19</v>
      </c>
      <c r="T11" s="198">
        <v>0</v>
      </c>
      <c r="U11" s="198">
        <v>1.71</v>
      </c>
      <c r="V11" s="198">
        <v>0.21</v>
      </c>
      <c r="W11" s="198">
        <v>0.42</v>
      </c>
      <c r="X11" s="198">
        <v>0.97</v>
      </c>
      <c r="Y11" s="198">
        <v>0</v>
      </c>
      <c r="Z11" s="198">
        <v>2.16</v>
      </c>
      <c r="AA11" s="198">
        <v>0.75</v>
      </c>
      <c r="AB11" s="198">
        <v>0</v>
      </c>
      <c r="AC11" s="198">
        <v>1.46</v>
      </c>
      <c r="AD11" s="198">
        <v>8.9</v>
      </c>
      <c r="AE11" s="198">
        <v>0</v>
      </c>
      <c r="AF11" s="198">
        <v>0</v>
      </c>
      <c r="AG11" s="198">
        <v>20.55</v>
      </c>
      <c r="AH11" s="198">
        <v>0</v>
      </c>
      <c r="AI11" s="198">
        <v>10.6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196.46</v>
      </c>
      <c r="AP11" s="198">
        <v>0</v>
      </c>
      <c r="AQ11" s="198">
        <v>0</v>
      </c>
      <c r="AR11" s="198">
        <v>0</v>
      </c>
      <c r="AS11" s="198">
        <v>1.33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10.31</v>
      </c>
      <c r="E12" s="198">
        <v>0</v>
      </c>
      <c r="F12" s="198">
        <v>0</v>
      </c>
      <c r="G12" s="198">
        <v>18.489999999999998</v>
      </c>
      <c r="H12" s="198">
        <v>0</v>
      </c>
      <c r="I12" s="198">
        <v>0</v>
      </c>
      <c r="J12" s="198">
        <v>24.88</v>
      </c>
      <c r="K12" s="198">
        <v>0.3</v>
      </c>
      <c r="L12" s="198">
        <v>18.57</v>
      </c>
      <c r="M12" s="198">
        <v>0.91</v>
      </c>
      <c r="N12" s="198">
        <v>0.57999999999999996</v>
      </c>
      <c r="O12" s="198">
        <v>0</v>
      </c>
      <c r="P12" s="198">
        <v>1.02</v>
      </c>
      <c r="Q12" s="198">
        <v>0.12</v>
      </c>
      <c r="R12" s="198">
        <v>0.25</v>
      </c>
      <c r="S12" s="198">
        <v>0.19</v>
      </c>
      <c r="T12" s="198">
        <v>0</v>
      </c>
      <c r="U12" s="198">
        <v>1.71</v>
      </c>
      <c r="V12" s="198">
        <v>0.21</v>
      </c>
      <c r="W12" s="198">
        <v>0.42</v>
      </c>
      <c r="X12" s="198">
        <v>0.97</v>
      </c>
      <c r="Y12" s="198">
        <v>0</v>
      </c>
      <c r="Z12" s="198">
        <v>2.16</v>
      </c>
      <c r="AA12" s="198">
        <v>0.75</v>
      </c>
      <c r="AB12" s="198">
        <v>0</v>
      </c>
      <c r="AC12" s="198">
        <v>1.46</v>
      </c>
      <c r="AD12" s="198">
        <v>8.9</v>
      </c>
      <c r="AE12" s="198">
        <v>0</v>
      </c>
      <c r="AF12" s="198">
        <v>0</v>
      </c>
      <c r="AG12" s="198">
        <v>20.55</v>
      </c>
      <c r="AH12" s="198">
        <v>0</v>
      </c>
      <c r="AI12" s="198">
        <v>10.6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196.46</v>
      </c>
      <c r="AP12" s="198">
        <v>0</v>
      </c>
      <c r="AQ12" s="198">
        <v>0</v>
      </c>
      <c r="AR12" s="198">
        <v>0</v>
      </c>
      <c r="AS12" s="198">
        <v>1.33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10.31</v>
      </c>
      <c r="E13" s="198">
        <v>0</v>
      </c>
      <c r="F13" s="198">
        <v>0</v>
      </c>
      <c r="G13" s="198">
        <v>18.489999999999998</v>
      </c>
      <c r="H13" s="198">
        <v>0</v>
      </c>
      <c r="I13" s="198">
        <v>0</v>
      </c>
      <c r="J13" s="198">
        <v>24.88</v>
      </c>
      <c r="K13" s="198">
        <v>0.3</v>
      </c>
      <c r="L13" s="198">
        <v>18.57</v>
      </c>
      <c r="M13" s="198">
        <v>0.91</v>
      </c>
      <c r="N13" s="198">
        <v>0.57999999999999996</v>
      </c>
      <c r="O13" s="198">
        <v>0</v>
      </c>
      <c r="P13" s="198">
        <v>1.02</v>
      </c>
      <c r="Q13" s="198">
        <v>0.12</v>
      </c>
      <c r="R13" s="198">
        <v>0.25</v>
      </c>
      <c r="S13" s="198">
        <v>0.19</v>
      </c>
      <c r="T13" s="198">
        <v>0</v>
      </c>
      <c r="U13" s="198">
        <v>1.71</v>
      </c>
      <c r="V13" s="198">
        <v>0.21</v>
      </c>
      <c r="W13" s="198">
        <v>0.42</v>
      </c>
      <c r="X13" s="198">
        <v>0.97</v>
      </c>
      <c r="Y13" s="198">
        <v>0</v>
      </c>
      <c r="Z13" s="198">
        <v>2.16</v>
      </c>
      <c r="AA13" s="198">
        <v>0.75</v>
      </c>
      <c r="AB13" s="198">
        <v>0</v>
      </c>
      <c r="AC13" s="198">
        <v>1.46</v>
      </c>
      <c r="AD13" s="198">
        <v>8.9</v>
      </c>
      <c r="AE13" s="198">
        <v>0</v>
      </c>
      <c r="AF13" s="198">
        <v>0</v>
      </c>
      <c r="AG13" s="198">
        <v>20.55</v>
      </c>
      <c r="AH13" s="198">
        <v>0</v>
      </c>
      <c r="AI13" s="198">
        <v>10.6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196.46</v>
      </c>
      <c r="AP13" s="198">
        <v>0</v>
      </c>
      <c r="AQ13" s="198">
        <v>0</v>
      </c>
      <c r="AR13" s="198">
        <v>0</v>
      </c>
      <c r="AS13" s="198">
        <v>1.33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10.31</v>
      </c>
      <c r="E14" s="198">
        <v>0</v>
      </c>
      <c r="F14" s="198">
        <v>0</v>
      </c>
      <c r="G14" s="198">
        <v>18.489999999999998</v>
      </c>
      <c r="H14" s="198">
        <v>0</v>
      </c>
      <c r="I14" s="198">
        <v>0</v>
      </c>
      <c r="J14" s="198">
        <v>24.88</v>
      </c>
      <c r="K14" s="198">
        <v>0.3</v>
      </c>
      <c r="L14" s="198">
        <v>18.57</v>
      </c>
      <c r="M14" s="198">
        <v>0.91</v>
      </c>
      <c r="N14" s="198">
        <v>0.57999999999999996</v>
      </c>
      <c r="O14" s="198">
        <v>0</v>
      </c>
      <c r="P14" s="198">
        <v>1.02</v>
      </c>
      <c r="Q14" s="198">
        <v>0.12</v>
      </c>
      <c r="R14" s="198">
        <v>0.25</v>
      </c>
      <c r="S14" s="198">
        <v>0.19</v>
      </c>
      <c r="T14" s="198">
        <v>0</v>
      </c>
      <c r="U14" s="198">
        <v>1.71</v>
      </c>
      <c r="V14" s="198">
        <v>0.21</v>
      </c>
      <c r="W14" s="198">
        <v>0.42</v>
      </c>
      <c r="X14" s="198">
        <v>0.97</v>
      </c>
      <c r="Y14" s="198">
        <v>0</v>
      </c>
      <c r="Z14" s="198">
        <v>2.16</v>
      </c>
      <c r="AA14" s="198">
        <v>0.75</v>
      </c>
      <c r="AB14" s="198">
        <v>0</v>
      </c>
      <c r="AC14" s="198">
        <v>1.46</v>
      </c>
      <c r="AD14" s="198">
        <v>8.9</v>
      </c>
      <c r="AE14" s="198">
        <v>0</v>
      </c>
      <c r="AF14" s="198">
        <v>0</v>
      </c>
      <c r="AG14" s="198">
        <v>20.55</v>
      </c>
      <c r="AH14" s="198">
        <v>0</v>
      </c>
      <c r="AI14" s="198">
        <v>10.6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196.46</v>
      </c>
      <c r="AP14" s="198">
        <v>0</v>
      </c>
      <c r="AQ14" s="198">
        <v>0</v>
      </c>
      <c r="AR14" s="198">
        <v>0</v>
      </c>
      <c r="AS14" s="198">
        <v>1.33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10.31</v>
      </c>
      <c r="E15" s="198">
        <v>0</v>
      </c>
      <c r="F15" s="198">
        <v>0</v>
      </c>
      <c r="G15" s="198">
        <v>18.489999999999998</v>
      </c>
      <c r="H15" s="198">
        <v>0</v>
      </c>
      <c r="I15" s="198">
        <v>0</v>
      </c>
      <c r="J15" s="198">
        <v>24.88</v>
      </c>
      <c r="K15" s="198">
        <v>0.3</v>
      </c>
      <c r="L15" s="198">
        <v>18.57</v>
      </c>
      <c r="M15" s="198">
        <v>0.91</v>
      </c>
      <c r="N15" s="198">
        <v>0.57999999999999996</v>
      </c>
      <c r="O15" s="198">
        <v>0</v>
      </c>
      <c r="P15" s="198">
        <v>1.02</v>
      </c>
      <c r="Q15" s="198">
        <v>0.12</v>
      </c>
      <c r="R15" s="198">
        <v>0.25</v>
      </c>
      <c r="S15" s="198">
        <v>0.19</v>
      </c>
      <c r="T15" s="198">
        <v>0</v>
      </c>
      <c r="U15" s="198">
        <v>1.71</v>
      </c>
      <c r="V15" s="198">
        <v>0.21</v>
      </c>
      <c r="W15" s="198">
        <v>0.42</v>
      </c>
      <c r="X15" s="198">
        <v>0.97</v>
      </c>
      <c r="Y15" s="198">
        <v>0</v>
      </c>
      <c r="Z15" s="198">
        <v>2.16</v>
      </c>
      <c r="AA15" s="198">
        <v>0.75</v>
      </c>
      <c r="AB15" s="198">
        <v>0</v>
      </c>
      <c r="AC15" s="198">
        <v>1.46</v>
      </c>
      <c r="AD15" s="198">
        <v>8.9</v>
      </c>
      <c r="AE15" s="198">
        <v>0</v>
      </c>
      <c r="AF15" s="198">
        <v>0</v>
      </c>
      <c r="AG15" s="198">
        <v>20.55</v>
      </c>
      <c r="AH15" s="198">
        <v>0</v>
      </c>
      <c r="AI15" s="198">
        <v>10.6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196.46</v>
      </c>
      <c r="AP15" s="198">
        <v>0</v>
      </c>
      <c r="AQ15" s="198">
        <v>0</v>
      </c>
      <c r="AR15" s="198">
        <v>0</v>
      </c>
      <c r="AS15" s="198">
        <v>1.33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10.31</v>
      </c>
      <c r="E16" s="198">
        <v>0</v>
      </c>
      <c r="F16" s="198">
        <v>0</v>
      </c>
      <c r="G16" s="198">
        <v>18.489999999999998</v>
      </c>
      <c r="H16" s="198">
        <v>0</v>
      </c>
      <c r="I16" s="198">
        <v>0</v>
      </c>
      <c r="J16" s="198">
        <v>24.88</v>
      </c>
      <c r="K16" s="198">
        <v>0.3</v>
      </c>
      <c r="L16" s="198">
        <v>18.57</v>
      </c>
      <c r="M16" s="198">
        <v>0.91</v>
      </c>
      <c r="N16" s="198">
        <v>0.57999999999999996</v>
      </c>
      <c r="O16" s="198">
        <v>0</v>
      </c>
      <c r="P16" s="198">
        <v>1.02</v>
      </c>
      <c r="Q16" s="198">
        <v>0.12</v>
      </c>
      <c r="R16" s="198">
        <v>0.25</v>
      </c>
      <c r="S16" s="198">
        <v>0.19</v>
      </c>
      <c r="T16" s="198">
        <v>0</v>
      </c>
      <c r="U16" s="198">
        <v>1.71</v>
      </c>
      <c r="V16" s="198">
        <v>0.21</v>
      </c>
      <c r="W16" s="198">
        <v>0.42</v>
      </c>
      <c r="X16" s="198">
        <v>0.97</v>
      </c>
      <c r="Y16" s="198">
        <v>0</v>
      </c>
      <c r="Z16" s="198">
        <v>2.16</v>
      </c>
      <c r="AA16" s="198">
        <v>0.75</v>
      </c>
      <c r="AB16" s="198">
        <v>0</v>
      </c>
      <c r="AC16" s="198">
        <v>1.46</v>
      </c>
      <c r="AD16" s="198">
        <v>8.9</v>
      </c>
      <c r="AE16" s="198">
        <v>0</v>
      </c>
      <c r="AF16" s="198">
        <v>0</v>
      </c>
      <c r="AG16" s="198">
        <v>20.55</v>
      </c>
      <c r="AH16" s="198">
        <v>0</v>
      </c>
      <c r="AI16" s="198">
        <v>10.6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196.46</v>
      </c>
      <c r="AP16" s="198">
        <v>0</v>
      </c>
      <c r="AQ16" s="198">
        <v>0</v>
      </c>
      <c r="AR16" s="198">
        <v>0</v>
      </c>
      <c r="AS16" s="198">
        <v>1.33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10.31</v>
      </c>
      <c r="E17" s="198">
        <v>0</v>
      </c>
      <c r="F17" s="198">
        <v>0</v>
      </c>
      <c r="G17" s="198">
        <v>18.489999999999998</v>
      </c>
      <c r="H17" s="198">
        <v>0</v>
      </c>
      <c r="I17" s="198">
        <v>0</v>
      </c>
      <c r="J17" s="198">
        <v>24.88</v>
      </c>
      <c r="K17" s="198">
        <v>0.3</v>
      </c>
      <c r="L17" s="198">
        <v>18.57</v>
      </c>
      <c r="M17" s="198">
        <v>0.91</v>
      </c>
      <c r="N17" s="198">
        <v>0.57999999999999996</v>
      </c>
      <c r="O17" s="198">
        <v>0</v>
      </c>
      <c r="P17" s="198">
        <v>1.02</v>
      </c>
      <c r="Q17" s="198">
        <v>0.12</v>
      </c>
      <c r="R17" s="198">
        <v>0.25</v>
      </c>
      <c r="S17" s="198">
        <v>0.19</v>
      </c>
      <c r="T17" s="198">
        <v>0</v>
      </c>
      <c r="U17" s="198">
        <v>1.71</v>
      </c>
      <c r="V17" s="198">
        <v>0.21</v>
      </c>
      <c r="W17" s="198">
        <v>0.42</v>
      </c>
      <c r="X17" s="198">
        <v>0.97</v>
      </c>
      <c r="Y17" s="198">
        <v>0</v>
      </c>
      <c r="Z17" s="198">
        <v>2.16</v>
      </c>
      <c r="AA17" s="198">
        <v>0.75</v>
      </c>
      <c r="AB17" s="198">
        <v>0</v>
      </c>
      <c r="AC17" s="198">
        <v>1.46</v>
      </c>
      <c r="AD17" s="198">
        <v>8.9</v>
      </c>
      <c r="AE17" s="198">
        <v>0</v>
      </c>
      <c r="AF17" s="198">
        <v>0</v>
      </c>
      <c r="AG17" s="198">
        <v>20.55</v>
      </c>
      <c r="AH17" s="198">
        <v>0</v>
      </c>
      <c r="AI17" s="198">
        <v>10.6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196.46</v>
      </c>
      <c r="AP17" s="198">
        <v>0</v>
      </c>
      <c r="AQ17" s="198">
        <v>0</v>
      </c>
      <c r="AR17" s="198">
        <v>0</v>
      </c>
      <c r="AS17" s="198">
        <v>1.33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10.31</v>
      </c>
      <c r="E18" s="198">
        <v>0</v>
      </c>
      <c r="F18" s="198">
        <v>0</v>
      </c>
      <c r="G18" s="198">
        <v>18.489999999999998</v>
      </c>
      <c r="H18" s="198">
        <v>0</v>
      </c>
      <c r="I18" s="198">
        <v>0</v>
      </c>
      <c r="J18" s="198">
        <v>24.88</v>
      </c>
      <c r="K18" s="198">
        <v>0.3</v>
      </c>
      <c r="L18" s="198">
        <v>18.57</v>
      </c>
      <c r="M18" s="198">
        <v>0.91</v>
      </c>
      <c r="N18" s="198">
        <v>0.57999999999999996</v>
      </c>
      <c r="O18" s="198">
        <v>0</v>
      </c>
      <c r="P18" s="198">
        <v>1.02</v>
      </c>
      <c r="Q18" s="198">
        <v>0.12</v>
      </c>
      <c r="R18" s="198">
        <v>0.25</v>
      </c>
      <c r="S18" s="198">
        <v>0.19</v>
      </c>
      <c r="T18" s="198">
        <v>0</v>
      </c>
      <c r="U18" s="198">
        <v>1.71</v>
      </c>
      <c r="V18" s="198">
        <v>0.21</v>
      </c>
      <c r="W18" s="198">
        <v>0.42</v>
      </c>
      <c r="X18" s="198">
        <v>0.97</v>
      </c>
      <c r="Y18" s="198">
        <v>0</v>
      </c>
      <c r="Z18" s="198">
        <v>2.16</v>
      </c>
      <c r="AA18" s="198">
        <v>0.75</v>
      </c>
      <c r="AB18" s="198">
        <v>0</v>
      </c>
      <c r="AC18" s="198">
        <v>1.46</v>
      </c>
      <c r="AD18" s="198">
        <v>8.9</v>
      </c>
      <c r="AE18" s="198">
        <v>0</v>
      </c>
      <c r="AF18" s="198">
        <v>0</v>
      </c>
      <c r="AG18" s="198">
        <v>20.55</v>
      </c>
      <c r="AH18" s="198">
        <v>0</v>
      </c>
      <c r="AI18" s="198">
        <v>10.6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196.46</v>
      </c>
      <c r="AP18" s="198">
        <v>0</v>
      </c>
      <c r="AQ18" s="198">
        <v>0</v>
      </c>
      <c r="AR18" s="198">
        <v>0</v>
      </c>
      <c r="AS18" s="198">
        <v>1.33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10.31</v>
      </c>
      <c r="E19" s="198">
        <v>0</v>
      </c>
      <c r="F19" s="198">
        <v>0</v>
      </c>
      <c r="G19" s="198">
        <v>18.489999999999998</v>
      </c>
      <c r="H19" s="198">
        <v>0</v>
      </c>
      <c r="I19" s="198">
        <v>0</v>
      </c>
      <c r="J19" s="198">
        <v>24.88</v>
      </c>
      <c r="K19" s="198">
        <v>0.3</v>
      </c>
      <c r="L19" s="198">
        <v>18.57</v>
      </c>
      <c r="M19" s="198">
        <v>0.91</v>
      </c>
      <c r="N19" s="198">
        <v>0.57999999999999996</v>
      </c>
      <c r="O19" s="198">
        <v>0</v>
      </c>
      <c r="P19" s="198">
        <v>1.02</v>
      </c>
      <c r="Q19" s="198">
        <v>0.12</v>
      </c>
      <c r="R19" s="198">
        <v>0.25</v>
      </c>
      <c r="S19" s="198">
        <v>0.19</v>
      </c>
      <c r="T19" s="198">
        <v>0</v>
      </c>
      <c r="U19" s="198">
        <v>1.71</v>
      </c>
      <c r="V19" s="198">
        <v>0.21</v>
      </c>
      <c r="W19" s="198">
        <v>0.42</v>
      </c>
      <c r="X19" s="198">
        <v>0.97</v>
      </c>
      <c r="Y19" s="198">
        <v>0</v>
      </c>
      <c r="Z19" s="198">
        <v>2.16</v>
      </c>
      <c r="AA19" s="198">
        <v>0.75</v>
      </c>
      <c r="AB19" s="198">
        <v>0</v>
      </c>
      <c r="AC19" s="198">
        <v>1.46</v>
      </c>
      <c r="AD19" s="198">
        <v>8.9</v>
      </c>
      <c r="AE19" s="198">
        <v>0</v>
      </c>
      <c r="AF19" s="198">
        <v>0</v>
      </c>
      <c r="AG19" s="198">
        <v>20.55</v>
      </c>
      <c r="AH19" s="198">
        <v>0</v>
      </c>
      <c r="AI19" s="198">
        <v>10.6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196.46</v>
      </c>
      <c r="AP19" s="198">
        <v>0</v>
      </c>
      <c r="AQ19" s="198">
        <v>0</v>
      </c>
      <c r="AR19" s="198">
        <v>0</v>
      </c>
      <c r="AS19" s="198">
        <v>1.33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10.31</v>
      </c>
      <c r="E20" s="198">
        <v>0</v>
      </c>
      <c r="F20" s="198">
        <v>0</v>
      </c>
      <c r="G20" s="198">
        <v>18.489999999999998</v>
      </c>
      <c r="H20" s="198">
        <v>0</v>
      </c>
      <c r="I20" s="198">
        <v>0</v>
      </c>
      <c r="J20" s="198">
        <v>24.88</v>
      </c>
      <c r="K20" s="198">
        <v>0.3</v>
      </c>
      <c r="L20" s="198">
        <v>18.57</v>
      </c>
      <c r="M20" s="198">
        <v>0.91</v>
      </c>
      <c r="N20" s="198">
        <v>0.57999999999999996</v>
      </c>
      <c r="O20" s="198">
        <v>0</v>
      </c>
      <c r="P20" s="198">
        <v>1.02</v>
      </c>
      <c r="Q20" s="198">
        <v>0.12</v>
      </c>
      <c r="R20" s="198">
        <v>0.25</v>
      </c>
      <c r="S20" s="198">
        <v>0.19</v>
      </c>
      <c r="T20" s="198">
        <v>0</v>
      </c>
      <c r="U20" s="198">
        <v>1.71</v>
      </c>
      <c r="V20" s="198">
        <v>0.21</v>
      </c>
      <c r="W20" s="198">
        <v>0.42</v>
      </c>
      <c r="X20" s="198">
        <v>0.97</v>
      </c>
      <c r="Y20" s="198">
        <v>0</v>
      </c>
      <c r="Z20" s="198">
        <v>2.16</v>
      </c>
      <c r="AA20" s="198">
        <v>0.75</v>
      </c>
      <c r="AB20" s="198">
        <v>0</v>
      </c>
      <c r="AC20" s="198">
        <v>1.46</v>
      </c>
      <c r="AD20" s="198">
        <v>8.9</v>
      </c>
      <c r="AE20" s="198">
        <v>0</v>
      </c>
      <c r="AF20" s="198">
        <v>0</v>
      </c>
      <c r="AG20" s="198">
        <v>20.55</v>
      </c>
      <c r="AH20" s="198">
        <v>0</v>
      </c>
      <c r="AI20" s="198">
        <v>10.6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196.46</v>
      </c>
      <c r="AP20" s="198">
        <v>0</v>
      </c>
      <c r="AQ20" s="198">
        <v>0</v>
      </c>
      <c r="AR20" s="198">
        <v>0</v>
      </c>
      <c r="AS20" s="198">
        <v>1.33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10.31</v>
      </c>
      <c r="E21" s="198">
        <v>0</v>
      </c>
      <c r="F21" s="198">
        <v>0</v>
      </c>
      <c r="G21" s="198">
        <v>18.489999999999998</v>
      </c>
      <c r="H21" s="198">
        <v>0</v>
      </c>
      <c r="I21" s="198">
        <v>0</v>
      </c>
      <c r="J21" s="198">
        <v>24.88</v>
      </c>
      <c r="K21" s="198">
        <v>0.3</v>
      </c>
      <c r="L21" s="198">
        <v>18.57</v>
      </c>
      <c r="M21" s="198">
        <v>0.91</v>
      </c>
      <c r="N21" s="198">
        <v>0.57999999999999996</v>
      </c>
      <c r="O21" s="198">
        <v>0</v>
      </c>
      <c r="P21" s="198">
        <v>1.02</v>
      </c>
      <c r="Q21" s="198">
        <v>0.12</v>
      </c>
      <c r="R21" s="198">
        <v>0.25</v>
      </c>
      <c r="S21" s="198">
        <v>0.19</v>
      </c>
      <c r="T21" s="198">
        <v>0</v>
      </c>
      <c r="U21" s="198">
        <v>1.71</v>
      </c>
      <c r="V21" s="198">
        <v>0.21</v>
      </c>
      <c r="W21" s="198">
        <v>0.43</v>
      </c>
      <c r="X21" s="198">
        <v>0.97</v>
      </c>
      <c r="Y21" s="198">
        <v>0</v>
      </c>
      <c r="Z21" s="198">
        <v>2.16</v>
      </c>
      <c r="AA21" s="198">
        <v>0.75</v>
      </c>
      <c r="AB21" s="198">
        <v>0</v>
      </c>
      <c r="AC21" s="198">
        <v>1.46</v>
      </c>
      <c r="AD21" s="198">
        <v>8.9</v>
      </c>
      <c r="AE21" s="198">
        <v>0</v>
      </c>
      <c r="AF21" s="198">
        <v>0</v>
      </c>
      <c r="AG21" s="198">
        <v>20.55</v>
      </c>
      <c r="AH21" s="198">
        <v>0</v>
      </c>
      <c r="AI21" s="198">
        <v>10.6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196.46</v>
      </c>
      <c r="AP21" s="198">
        <v>0</v>
      </c>
      <c r="AQ21" s="198">
        <v>0</v>
      </c>
      <c r="AR21" s="198">
        <v>0</v>
      </c>
      <c r="AS21" s="198">
        <v>1.33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10.31</v>
      </c>
      <c r="E22" s="198">
        <v>0</v>
      </c>
      <c r="F22" s="198">
        <v>0</v>
      </c>
      <c r="G22" s="198">
        <v>18.489999999999998</v>
      </c>
      <c r="H22" s="198">
        <v>0</v>
      </c>
      <c r="I22" s="198">
        <v>0</v>
      </c>
      <c r="J22" s="198">
        <v>24.88</v>
      </c>
      <c r="K22" s="198">
        <v>0.3</v>
      </c>
      <c r="L22" s="198">
        <v>18.57</v>
      </c>
      <c r="M22" s="198">
        <v>0.91</v>
      </c>
      <c r="N22" s="198">
        <v>0.57999999999999996</v>
      </c>
      <c r="O22" s="198">
        <v>0</v>
      </c>
      <c r="P22" s="198">
        <v>1.02</v>
      </c>
      <c r="Q22" s="198">
        <v>0.12</v>
      </c>
      <c r="R22" s="198">
        <v>0.25</v>
      </c>
      <c r="S22" s="198">
        <v>0.19</v>
      </c>
      <c r="T22" s="198">
        <v>0</v>
      </c>
      <c r="U22" s="198">
        <v>1.71</v>
      </c>
      <c r="V22" s="198">
        <v>0.21</v>
      </c>
      <c r="W22" s="198">
        <v>0.43</v>
      </c>
      <c r="X22" s="198">
        <v>0.97</v>
      </c>
      <c r="Y22" s="198">
        <v>0</v>
      </c>
      <c r="Z22" s="198">
        <v>2.16</v>
      </c>
      <c r="AA22" s="198">
        <v>0.75</v>
      </c>
      <c r="AB22" s="198">
        <v>0</v>
      </c>
      <c r="AC22" s="198">
        <v>1.46</v>
      </c>
      <c r="AD22" s="198">
        <v>8.9</v>
      </c>
      <c r="AE22" s="198">
        <v>0</v>
      </c>
      <c r="AF22" s="198">
        <v>0</v>
      </c>
      <c r="AG22" s="198">
        <v>20.55</v>
      </c>
      <c r="AH22" s="198">
        <v>0</v>
      </c>
      <c r="AI22" s="198">
        <v>10.6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196.46</v>
      </c>
      <c r="AP22" s="198">
        <v>0</v>
      </c>
      <c r="AQ22" s="198">
        <v>0</v>
      </c>
      <c r="AR22" s="198">
        <v>0</v>
      </c>
      <c r="AS22" s="198">
        <v>1.33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10.31</v>
      </c>
      <c r="E23" s="198">
        <v>0</v>
      </c>
      <c r="F23" s="198">
        <v>0</v>
      </c>
      <c r="G23" s="198">
        <v>18.489999999999998</v>
      </c>
      <c r="H23" s="198">
        <v>0</v>
      </c>
      <c r="I23" s="198">
        <v>0</v>
      </c>
      <c r="J23" s="198">
        <v>24.88</v>
      </c>
      <c r="K23" s="198">
        <v>0.3</v>
      </c>
      <c r="L23" s="198">
        <v>18.57</v>
      </c>
      <c r="M23" s="198">
        <v>0.91</v>
      </c>
      <c r="N23" s="198">
        <v>0.57999999999999996</v>
      </c>
      <c r="O23" s="198">
        <v>0</v>
      </c>
      <c r="P23" s="198">
        <v>1.02</v>
      </c>
      <c r="Q23" s="198">
        <v>0.12</v>
      </c>
      <c r="R23" s="198">
        <v>0.25</v>
      </c>
      <c r="S23" s="198">
        <v>0.19</v>
      </c>
      <c r="T23" s="198">
        <v>0</v>
      </c>
      <c r="U23" s="198">
        <v>1.71</v>
      </c>
      <c r="V23" s="198">
        <v>0.21</v>
      </c>
      <c r="W23" s="198">
        <v>0.43</v>
      </c>
      <c r="X23" s="198">
        <v>0.97</v>
      </c>
      <c r="Y23" s="198">
        <v>0</v>
      </c>
      <c r="Z23" s="198">
        <v>2.16</v>
      </c>
      <c r="AA23" s="198">
        <v>0.75</v>
      </c>
      <c r="AB23" s="198">
        <v>0</v>
      </c>
      <c r="AC23" s="198">
        <v>1.26</v>
      </c>
      <c r="AD23" s="198">
        <v>8.9</v>
      </c>
      <c r="AE23" s="198">
        <v>0</v>
      </c>
      <c r="AF23" s="198">
        <v>0</v>
      </c>
      <c r="AG23" s="198">
        <v>20.93</v>
      </c>
      <c r="AH23" s="198">
        <v>0</v>
      </c>
      <c r="AI23" s="198">
        <v>10.6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196.46</v>
      </c>
      <c r="AP23" s="198">
        <v>0</v>
      </c>
      <c r="AQ23" s="198">
        <v>0</v>
      </c>
      <c r="AR23" s="198">
        <v>0</v>
      </c>
      <c r="AS23" s="198">
        <v>1.33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10.31</v>
      </c>
      <c r="E24" s="198">
        <v>0</v>
      </c>
      <c r="F24" s="198">
        <v>0</v>
      </c>
      <c r="G24" s="198">
        <v>18.489999999999998</v>
      </c>
      <c r="H24" s="198">
        <v>0</v>
      </c>
      <c r="I24" s="198">
        <v>0</v>
      </c>
      <c r="J24" s="198">
        <v>24.88</v>
      </c>
      <c r="K24" s="198">
        <v>0.3</v>
      </c>
      <c r="L24" s="198">
        <v>18.57</v>
      </c>
      <c r="M24" s="198">
        <v>0.91</v>
      </c>
      <c r="N24" s="198">
        <v>0.57999999999999996</v>
      </c>
      <c r="O24" s="198">
        <v>0</v>
      </c>
      <c r="P24" s="198">
        <v>1.02</v>
      </c>
      <c r="Q24" s="198">
        <v>0.12</v>
      </c>
      <c r="R24" s="198">
        <v>0.25</v>
      </c>
      <c r="S24" s="198">
        <v>0.19</v>
      </c>
      <c r="T24" s="198">
        <v>0</v>
      </c>
      <c r="U24" s="198">
        <v>1.71</v>
      </c>
      <c r="V24" s="198">
        <v>0.21</v>
      </c>
      <c r="W24" s="198">
        <v>0.43</v>
      </c>
      <c r="X24" s="198">
        <v>0.97</v>
      </c>
      <c r="Y24" s="198">
        <v>0</v>
      </c>
      <c r="Z24" s="198">
        <v>2.16</v>
      </c>
      <c r="AA24" s="198">
        <v>0.75</v>
      </c>
      <c r="AB24" s="198">
        <v>0</v>
      </c>
      <c r="AC24" s="198">
        <v>1.26</v>
      </c>
      <c r="AD24" s="198">
        <v>8.9</v>
      </c>
      <c r="AE24" s="198">
        <v>0</v>
      </c>
      <c r="AF24" s="198">
        <v>0</v>
      </c>
      <c r="AG24" s="198">
        <v>20.93</v>
      </c>
      <c r="AH24" s="198">
        <v>0</v>
      </c>
      <c r="AI24" s="198">
        <v>10.6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196.46</v>
      </c>
      <c r="AP24" s="198">
        <v>0</v>
      </c>
      <c r="AQ24" s="198">
        <v>0</v>
      </c>
      <c r="AR24" s="198">
        <v>0</v>
      </c>
      <c r="AS24" s="198">
        <v>1.33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10.31</v>
      </c>
      <c r="E25" s="198">
        <v>0</v>
      </c>
      <c r="F25" s="198">
        <v>0</v>
      </c>
      <c r="G25" s="198">
        <v>18.489999999999998</v>
      </c>
      <c r="H25" s="198">
        <v>0</v>
      </c>
      <c r="I25" s="198">
        <v>0</v>
      </c>
      <c r="J25" s="198">
        <v>24.88</v>
      </c>
      <c r="K25" s="198">
        <v>0.3</v>
      </c>
      <c r="L25" s="198">
        <v>18.57</v>
      </c>
      <c r="M25" s="198">
        <v>0.91</v>
      </c>
      <c r="N25" s="198">
        <v>0.57999999999999996</v>
      </c>
      <c r="O25" s="198">
        <v>0</v>
      </c>
      <c r="P25" s="198">
        <v>1.02</v>
      </c>
      <c r="Q25" s="198">
        <v>0.12</v>
      </c>
      <c r="R25" s="198">
        <v>0.25</v>
      </c>
      <c r="S25" s="198">
        <v>0.19</v>
      </c>
      <c r="T25" s="198">
        <v>0</v>
      </c>
      <c r="U25" s="198">
        <v>1.71</v>
      </c>
      <c r="V25" s="198">
        <v>0.21</v>
      </c>
      <c r="W25" s="198">
        <v>0.43</v>
      </c>
      <c r="X25" s="198">
        <v>0.97</v>
      </c>
      <c r="Y25" s="198">
        <v>0</v>
      </c>
      <c r="Z25" s="198">
        <v>2.16</v>
      </c>
      <c r="AA25" s="198">
        <v>0.75</v>
      </c>
      <c r="AB25" s="198">
        <v>0</v>
      </c>
      <c r="AC25" s="198">
        <v>1.26</v>
      </c>
      <c r="AD25" s="198">
        <v>8.9</v>
      </c>
      <c r="AE25" s="198">
        <v>0</v>
      </c>
      <c r="AF25" s="198">
        <v>0</v>
      </c>
      <c r="AG25" s="198">
        <v>20.93</v>
      </c>
      <c r="AH25" s="198">
        <v>0</v>
      </c>
      <c r="AI25" s="198">
        <v>10.6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196.46</v>
      </c>
      <c r="AP25" s="198">
        <v>0</v>
      </c>
      <c r="AQ25" s="198">
        <v>0</v>
      </c>
      <c r="AR25" s="198">
        <v>0</v>
      </c>
      <c r="AS25" s="198">
        <v>1.33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10.31</v>
      </c>
      <c r="E26" s="198">
        <v>0</v>
      </c>
      <c r="F26" s="198">
        <v>0</v>
      </c>
      <c r="G26" s="198">
        <v>18.489999999999998</v>
      </c>
      <c r="H26" s="198">
        <v>0</v>
      </c>
      <c r="I26" s="198">
        <v>0</v>
      </c>
      <c r="J26" s="198">
        <v>24.88</v>
      </c>
      <c r="K26" s="198">
        <v>0.3</v>
      </c>
      <c r="L26" s="198">
        <v>18.57</v>
      </c>
      <c r="M26" s="198">
        <v>0.91</v>
      </c>
      <c r="N26" s="198">
        <v>0.57999999999999996</v>
      </c>
      <c r="O26" s="198">
        <v>0</v>
      </c>
      <c r="P26" s="198">
        <v>1.02</v>
      </c>
      <c r="Q26" s="198">
        <v>0.12</v>
      </c>
      <c r="R26" s="198">
        <v>0.25</v>
      </c>
      <c r="S26" s="198">
        <v>0.19</v>
      </c>
      <c r="T26" s="198">
        <v>0</v>
      </c>
      <c r="U26" s="198">
        <v>1.71</v>
      </c>
      <c r="V26" s="198">
        <v>0.21</v>
      </c>
      <c r="W26" s="198">
        <v>0.43</v>
      </c>
      <c r="X26" s="198">
        <v>0.97</v>
      </c>
      <c r="Y26" s="198">
        <v>0</v>
      </c>
      <c r="Z26" s="198">
        <v>2.16</v>
      </c>
      <c r="AA26" s="198">
        <v>0.75</v>
      </c>
      <c r="AB26" s="198">
        <v>0</v>
      </c>
      <c r="AC26" s="198">
        <v>1.26</v>
      </c>
      <c r="AD26" s="198">
        <v>8.9</v>
      </c>
      <c r="AE26" s="198">
        <v>0</v>
      </c>
      <c r="AF26" s="198">
        <v>0</v>
      </c>
      <c r="AG26" s="198">
        <v>20.93</v>
      </c>
      <c r="AH26" s="198">
        <v>0</v>
      </c>
      <c r="AI26" s="198">
        <v>10.6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196.46</v>
      </c>
      <c r="AP26" s="198">
        <v>0</v>
      </c>
      <c r="AQ26" s="198">
        <v>0</v>
      </c>
      <c r="AR26" s="198">
        <v>0</v>
      </c>
      <c r="AS26" s="198">
        <v>1.33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10.31</v>
      </c>
      <c r="E27" s="198">
        <v>0</v>
      </c>
      <c r="F27" s="198">
        <v>0</v>
      </c>
      <c r="G27" s="198">
        <v>18.489999999999998</v>
      </c>
      <c r="H27" s="198">
        <v>0</v>
      </c>
      <c r="I27" s="198">
        <v>0</v>
      </c>
      <c r="J27" s="198">
        <v>24.88</v>
      </c>
      <c r="K27" s="198">
        <v>0.3</v>
      </c>
      <c r="L27" s="198">
        <v>18.57</v>
      </c>
      <c r="M27" s="198">
        <v>0.91</v>
      </c>
      <c r="N27" s="198">
        <v>0.57999999999999996</v>
      </c>
      <c r="O27" s="198">
        <v>0</v>
      </c>
      <c r="P27" s="198">
        <v>1.02</v>
      </c>
      <c r="Q27" s="198">
        <v>0</v>
      </c>
      <c r="R27" s="198">
        <v>0.25</v>
      </c>
      <c r="S27" s="198">
        <v>0</v>
      </c>
      <c r="T27" s="198">
        <v>0</v>
      </c>
      <c r="U27" s="198">
        <v>1.71</v>
      </c>
      <c r="V27" s="198">
        <v>0.21</v>
      </c>
      <c r="W27" s="198">
        <v>0.43</v>
      </c>
      <c r="X27" s="198">
        <v>0.97</v>
      </c>
      <c r="Y27" s="198">
        <v>0</v>
      </c>
      <c r="Z27" s="198">
        <v>2.16</v>
      </c>
      <c r="AA27" s="198">
        <v>0.75</v>
      </c>
      <c r="AB27" s="198">
        <v>0</v>
      </c>
      <c r="AC27" s="198">
        <v>1.26</v>
      </c>
      <c r="AD27" s="198">
        <v>8.9</v>
      </c>
      <c r="AE27" s="198">
        <v>0</v>
      </c>
      <c r="AF27" s="198">
        <v>0</v>
      </c>
      <c r="AG27" s="198">
        <v>20.93</v>
      </c>
      <c r="AH27" s="198">
        <v>0</v>
      </c>
      <c r="AI27" s="198">
        <v>10.6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196.46</v>
      </c>
      <c r="AP27" s="198">
        <v>0</v>
      </c>
      <c r="AQ27" s="198">
        <v>0</v>
      </c>
      <c r="AR27" s="198">
        <v>0</v>
      </c>
      <c r="AS27" s="198">
        <v>1.33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10.31</v>
      </c>
      <c r="E28" s="198">
        <v>0</v>
      </c>
      <c r="F28" s="198">
        <v>0</v>
      </c>
      <c r="G28" s="198">
        <v>18.489999999999998</v>
      </c>
      <c r="H28" s="198">
        <v>0</v>
      </c>
      <c r="I28" s="198">
        <v>0</v>
      </c>
      <c r="J28" s="198">
        <v>24.88</v>
      </c>
      <c r="K28" s="198">
        <v>0.3</v>
      </c>
      <c r="L28" s="198">
        <v>18.57</v>
      </c>
      <c r="M28" s="198">
        <v>0.91</v>
      </c>
      <c r="N28" s="198">
        <v>0.57999999999999996</v>
      </c>
      <c r="O28" s="198">
        <v>0</v>
      </c>
      <c r="P28" s="198">
        <v>1.02</v>
      </c>
      <c r="Q28" s="198">
        <v>0</v>
      </c>
      <c r="R28" s="198">
        <v>0.25</v>
      </c>
      <c r="S28" s="198">
        <v>0</v>
      </c>
      <c r="T28" s="198">
        <v>0</v>
      </c>
      <c r="U28" s="198">
        <v>1.71</v>
      </c>
      <c r="V28" s="198">
        <v>0.21</v>
      </c>
      <c r="W28" s="198">
        <v>0.43</v>
      </c>
      <c r="X28" s="198">
        <v>0.97</v>
      </c>
      <c r="Y28" s="198">
        <v>0</v>
      </c>
      <c r="Z28" s="198">
        <v>2.16</v>
      </c>
      <c r="AA28" s="198">
        <v>0.75</v>
      </c>
      <c r="AB28" s="198">
        <v>0</v>
      </c>
      <c r="AC28" s="198">
        <v>1.26</v>
      </c>
      <c r="AD28" s="198">
        <v>8.9</v>
      </c>
      <c r="AE28" s="198">
        <v>0</v>
      </c>
      <c r="AF28" s="198">
        <v>0</v>
      </c>
      <c r="AG28" s="198">
        <v>21.32</v>
      </c>
      <c r="AH28" s="198">
        <v>0</v>
      </c>
      <c r="AI28" s="198">
        <v>10.6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196.46</v>
      </c>
      <c r="AP28" s="198">
        <v>0</v>
      </c>
      <c r="AQ28" s="198">
        <v>0</v>
      </c>
      <c r="AR28" s="198">
        <v>0</v>
      </c>
      <c r="AS28" s="198">
        <v>1.33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10.31</v>
      </c>
      <c r="E29" s="198">
        <v>0</v>
      </c>
      <c r="F29" s="198">
        <v>0</v>
      </c>
      <c r="G29" s="198">
        <v>18.489999999999998</v>
      </c>
      <c r="H29" s="198">
        <v>0</v>
      </c>
      <c r="I29" s="198">
        <v>0</v>
      </c>
      <c r="J29" s="198">
        <v>24.88</v>
      </c>
      <c r="K29" s="198">
        <v>0.3</v>
      </c>
      <c r="L29" s="198">
        <v>18.57</v>
      </c>
      <c r="M29" s="198">
        <v>0.91</v>
      </c>
      <c r="N29" s="198">
        <v>0.57999999999999996</v>
      </c>
      <c r="O29" s="198">
        <v>0</v>
      </c>
      <c r="P29" s="198">
        <v>1.02</v>
      </c>
      <c r="Q29" s="198">
        <v>0</v>
      </c>
      <c r="R29" s="198">
        <v>0.25</v>
      </c>
      <c r="S29" s="198">
        <v>0</v>
      </c>
      <c r="T29" s="198">
        <v>0</v>
      </c>
      <c r="U29" s="198">
        <v>1.71</v>
      </c>
      <c r="V29" s="198">
        <v>0.21</v>
      </c>
      <c r="W29" s="198">
        <v>0.43</v>
      </c>
      <c r="X29" s="198">
        <v>0.97</v>
      </c>
      <c r="Y29" s="198">
        <v>0</v>
      </c>
      <c r="Z29" s="198">
        <v>2.16</v>
      </c>
      <c r="AA29" s="198">
        <v>0.75</v>
      </c>
      <c r="AB29" s="198">
        <v>0</v>
      </c>
      <c r="AC29" s="198">
        <v>1.26</v>
      </c>
      <c r="AD29" s="198">
        <v>8.9</v>
      </c>
      <c r="AE29" s="198">
        <v>0</v>
      </c>
      <c r="AF29" s="198">
        <v>0</v>
      </c>
      <c r="AG29" s="198">
        <v>21.32</v>
      </c>
      <c r="AH29" s="198">
        <v>0</v>
      </c>
      <c r="AI29" s="198">
        <v>10.6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196.46</v>
      </c>
      <c r="AP29" s="198">
        <v>0</v>
      </c>
      <c r="AQ29" s="198">
        <v>0</v>
      </c>
      <c r="AR29" s="198">
        <v>0</v>
      </c>
      <c r="AS29" s="198">
        <v>1.33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10.31</v>
      </c>
      <c r="E30" s="198">
        <v>0</v>
      </c>
      <c r="F30" s="198">
        <v>0</v>
      </c>
      <c r="G30" s="198">
        <v>18.489999999999998</v>
      </c>
      <c r="H30" s="198">
        <v>0</v>
      </c>
      <c r="I30" s="198">
        <v>0</v>
      </c>
      <c r="J30" s="198">
        <v>24.88</v>
      </c>
      <c r="K30" s="198">
        <v>0.3</v>
      </c>
      <c r="L30" s="198">
        <v>18.57</v>
      </c>
      <c r="M30" s="198">
        <v>0.91</v>
      </c>
      <c r="N30" s="198">
        <v>0.57999999999999996</v>
      </c>
      <c r="O30" s="198">
        <v>0</v>
      </c>
      <c r="P30" s="198">
        <v>1.02</v>
      </c>
      <c r="Q30" s="198">
        <v>0</v>
      </c>
      <c r="R30" s="198">
        <v>0.25</v>
      </c>
      <c r="S30" s="198">
        <v>0</v>
      </c>
      <c r="T30" s="198">
        <v>0</v>
      </c>
      <c r="U30" s="198">
        <v>1.71</v>
      </c>
      <c r="V30" s="198">
        <v>0.21</v>
      </c>
      <c r="W30" s="198">
        <v>0.43</v>
      </c>
      <c r="X30" s="198">
        <v>0.97</v>
      </c>
      <c r="Y30" s="198">
        <v>0</v>
      </c>
      <c r="Z30" s="198">
        <v>2.16</v>
      </c>
      <c r="AA30" s="198">
        <v>0.75</v>
      </c>
      <c r="AB30" s="198">
        <v>0</v>
      </c>
      <c r="AC30" s="198">
        <v>1.26</v>
      </c>
      <c r="AD30" s="198">
        <v>8.9</v>
      </c>
      <c r="AE30" s="198">
        <v>0</v>
      </c>
      <c r="AF30" s="198">
        <v>0</v>
      </c>
      <c r="AG30" s="198">
        <v>21.32</v>
      </c>
      <c r="AH30" s="198">
        <v>0</v>
      </c>
      <c r="AI30" s="198">
        <v>10.6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196.46</v>
      </c>
      <c r="AP30" s="198">
        <v>0</v>
      </c>
      <c r="AQ30" s="198">
        <v>0</v>
      </c>
      <c r="AR30" s="198">
        <v>0</v>
      </c>
      <c r="AS30" s="198">
        <v>1.33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10.31</v>
      </c>
      <c r="E31" s="198">
        <v>0</v>
      </c>
      <c r="F31" s="198">
        <v>0</v>
      </c>
      <c r="G31" s="198">
        <v>18.489999999999998</v>
      </c>
      <c r="H31" s="198">
        <v>0</v>
      </c>
      <c r="I31" s="198">
        <v>0</v>
      </c>
      <c r="J31" s="198">
        <v>24.88</v>
      </c>
      <c r="K31" s="198">
        <v>0</v>
      </c>
      <c r="L31" s="198">
        <v>18.57</v>
      </c>
      <c r="M31" s="198">
        <v>0.91</v>
      </c>
      <c r="N31" s="198">
        <v>0.57999999999999996</v>
      </c>
      <c r="O31" s="198">
        <v>0</v>
      </c>
      <c r="P31" s="198">
        <v>1.02</v>
      </c>
      <c r="Q31" s="198">
        <v>0</v>
      </c>
      <c r="R31" s="198">
        <v>0.25</v>
      </c>
      <c r="S31" s="198">
        <v>0</v>
      </c>
      <c r="T31" s="198">
        <v>0</v>
      </c>
      <c r="U31" s="198">
        <v>1.71</v>
      </c>
      <c r="V31" s="198">
        <v>0.21</v>
      </c>
      <c r="W31" s="198">
        <v>0.43</v>
      </c>
      <c r="X31" s="198">
        <v>0.97</v>
      </c>
      <c r="Y31" s="198">
        <v>0</v>
      </c>
      <c r="Z31" s="198">
        <v>2.16</v>
      </c>
      <c r="AA31" s="198">
        <v>0.75</v>
      </c>
      <c r="AB31" s="198">
        <v>0</v>
      </c>
      <c r="AC31" s="198">
        <v>1.26</v>
      </c>
      <c r="AD31" s="198">
        <v>8.9</v>
      </c>
      <c r="AE31" s="198">
        <v>0</v>
      </c>
      <c r="AF31" s="198">
        <v>0</v>
      </c>
      <c r="AG31" s="198">
        <v>21.32</v>
      </c>
      <c r="AH31" s="198">
        <v>0</v>
      </c>
      <c r="AI31" s="198">
        <v>10.6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196.46</v>
      </c>
      <c r="AP31" s="198">
        <v>0</v>
      </c>
      <c r="AQ31" s="198">
        <v>0</v>
      </c>
      <c r="AR31" s="198">
        <v>0</v>
      </c>
      <c r="AS31" s="198">
        <v>1.33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10.31</v>
      </c>
      <c r="E32" s="198">
        <v>0</v>
      </c>
      <c r="F32" s="198">
        <v>0</v>
      </c>
      <c r="G32" s="198">
        <v>18.489999999999998</v>
      </c>
      <c r="H32" s="198">
        <v>0</v>
      </c>
      <c r="I32" s="198">
        <v>0</v>
      </c>
      <c r="J32" s="198">
        <v>24.88</v>
      </c>
      <c r="K32" s="198">
        <v>0.3</v>
      </c>
      <c r="L32" s="198">
        <v>18.57</v>
      </c>
      <c r="M32" s="198">
        <v>0.91</v>
      </c>
      <c r="N32" s="198">
        <v>0.57999999999999996</v>
      </c>
      <c r="O32" s="198">
        <v>0</v>
      </c>
      <c r="P32" s="198">
        <v>1.02</v>
      </c>
      <c r="Q32" s="198">
        <v>0</v>
      </c>
      <c r="R32" s="198">
        <v>0.25</v>
      </c>
      <c r="S32" s="198">
        <v>0</v>
      </c>
      <c r="T32" s="198">
        <v>0</v>
      </c>
      <c r="U32" s="198">
        <v>1.71</v>
      </c>
      <c r="V32" s="198">
        <v>0.21</v>
      </c>
      <c r="W32" s="198">
        <v>0.43</v>
      </c>
      <c r="X32" s="198">
        <v>0.97</v>
      </c>
      <c r="Y32" s="198">
        <v>0</v>
      </c>
      <c r="Z32" s="198">
        <v>2.16</v>
      </c>
      <c r="AA32" s="198">
        <v>0.75</v>
      </c>
      <c r="AB32" s="198">
        <v>0</v>
      </c>
      <c r="AC32" s="198">
        <v>1.26</v>
      </c>
      <c r="AD32" s="198">
        <v>8.9</v>
      </c>
      <c r="AE32" s="198">
        <v>0</v>
      </c>
      <c r="AF32" s="198">
        <v>0</v>
      </c>
      <c r="AG32" s="198">
        <v>21.32</v>
      </c>
      <c r="AH32" s="198">
        <v>0</v>
      </c>
      <c r="AI32" s="198">
        <v>10.6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196.46</v>
      </c>
      <c r="AP32" s="198">
        <v>0</v>
      </c>
      <c r="AQ32" s="198">
        <v>0</v>
      </c>
      <c r="AR32" s="198">
        <v>0</v>
      </c>
      <c r="AS32" s="198">
        <v>1.33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10.31</v>
      </c>
      <c r="E33" s="198">
        <v>0</v>
      </c>
      <c r="F33" s="198">
        <v>0</v>
      </c>
      <c r="G33" s="198">
        <v>18.489999999999998</v>
      </c>
      <c r="H33" s="198">
        <v>0</v>
      </c>
      <c r="I33" s="198">
        <v>0</v>
      </c>
      <c r="J33" s="198">
        <v>24.88</v>
      </c>
      <c r="K33" s="198">
        <v>0.3</v>
      </c>
      <c r="L33" s="198">
        <v>18.57</v>
      </c>
      <c r="M33" s="198">
        <v>0.91</v>
      </c>
      <c r="N33" s="198">
        <v>0.57999999999999996</v>
      </c>
      <c r="O33" s="198">
        <v>0</v>
      </c>
      <c r="P33" s="198">
        <v>1.02</v>
      </c>
      <c r="Q33" s="198">
        <v>0</v>
      </c>
      <c r="R33" s="198">
        <v>0.25</v>
      </c>
      <c r="S33" s="198">
        <v>0</v>
      </c>
      <c r="T33" s="198">
        <v>0</v>
      </c>
      <c r="U33" s="198">
        <v>1.71</v>
      </c>
      <c r="V33" s="198">
        <v>0.21</v>
      </c>
      <c r="W33" s="198">
        <v>0.43</v>
      </c>
      <c r="X33" s="198">
        <v>0.97</v>
      </c>
      <c r="Y33" s="198">
        <v>0</v>
      </c>
      <c r="Z33" s="198">
        <v>2.16</v>
      </c>
      <c r="AA33" s="198">
        <v>0.75</v>
      </c>
      <c r="AB33" s="198">
        <v>0</v>
      </c>
      <c r="AC33" s="198">
        <v>1.26</v>
      </c>
      <c r="AD33" s="198">
        <v>8.9</v>
      </c>
      <c r="AE33" s="198">
        <v>0</v>
      </c>
      <c r="AF33" s="198">
        <v>0</v>
      </c>
      <c r="AG33" s="198">
        <v>21.32</v>
      </c>
      <c r="AH33" s="198">
        <v>0</v>
      </c>
      <c r="AI33" s="198">
        <v>10.6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196.46</v>
      </c>
      <c r="AP33" s="198">
        <v>0</v>
      </c>
      <c r="AQ33" s="198">
        <v>0</v>
      </c>
      <c r="AR33" s="198">
        <v>0</v>
      </c>
      <c r="AS33" s="198">
        <v>1.33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10.31</v>
      </c>
      <c r="E34" s="198">
        <v>0</v>
      </c>
      <c r="F34" s="198">
        <v>0</v>
      </c>
      <c r="G34" s="198">
        <v>18.489999999999998</v>
      </c>
      <c r="H34" s="198">
        <v>0</v>
      </c>
      <c r="I34" s="198">
        <v>0</v>
      </c>
      <c r="J34" s="198">
        <v>24.88</v>
      </c>
      <c r="K34" s="198">
        <v>0.3</v>
      </c>
      <c r="L34" s="198">
        <v>18.57</v>
      </c>
      <c r="M34" s="198">
        <v>0.91</v>
      </c>
      <c r="N34" s="198">
        <v>0.57999999999999996</v>
      </c>
      <c r="O34" s="198">
        <v>0</v>
      </c>
      <c r="P34" s="198">
        <v>1.02</v>
      </c>
      <c r="Q34" s="198">
        <v>0</v>
      </c>
      <c r="R34" s="198">
        <v>0.25</v>
      </c>
      <c r="S34" s="198">
        <v>0</v>
      </c>
      <c r="T34" s="198">
        <v>0</v>
      </c>
      <c r="U34" s="198">
        <v>1.71</v>
      </c>
      <c r="V34" s="198">
        <v>0.21</v>
      </c>
      <c r="W34" s="198">
        <v>0.43</v>
      </c>
      <c r="X34" s="198">
        <v>0.97</v>
      </c>
      <c r="Y34" s="198">
        <v>0</v>
      </c>
      <c r="Z34" s="198">
        <v>2.16</v>
      </c>
      <c r="AA34" s="198">
        <v>0.75</v>
      </c>
      <c r="AB34" s="198">
        <v>0</v>
      </c>
      <c r="AC34" s="198">
        <v>1.26</v>
      </c>
      <c r="AD34" s="198">
        <v>8.9</v>
      </c>
      <c r="AE34" s="198">
        <v>0</v>
      </c>
      <c r="AF34" s="198">
        <v>0</v>
      </c>
      <c r="AG34" s="198">
        <v>21.32</v>
      </c>
      <c r="AH34" s="198">
        <v>0</v>
      </c>
      <c r="AI34" s="198">
        <v>10.6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196.46</v>
      </c>
      <c r="AP34" s="198">
        <v>0</v>
      </c>
      <c r="AQ34" s="198">
        <v>0</v>
      </c>
      <c r="AR34" s="198">
        <v>0</v>
      </c>
      <c r="AS34" s="198">
        <v>1.33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10.31</v>
      </c>
      <c r="E35" s="198">
        <v>0</v>
      </c>
      <c r="F35" s="198">
        <v>0</v>
      </c>
      <c r="G35" s="198">
        <v>18.489999999999998</v>
      </c>
      <c r="H35" s="198">
        <v>0</v>
      </c>
      <c r="I35" s="198">
        <v>0</v>
      </c>
      <c r="J35" s="198">
        <v>24.88</v>
      </c>
      <c r="K35" s="198">
        <v>0</v>
      </c>
      <c r="L35" s="198">
        <v>77.03</v>
      </c>
      <c r="M35" s="198">
        <v>0.91</v>
      </c>
      <c r="N35" s="198">
        <v>0.57999999999999996</v>
      </c>
      <c r="O35" s="198">
        <v>0</v>
      </c>
      <c r="P35" s="198">
        <v>1.02</v>
      </c>
      <c r="Q35" s="198">
        <v>0.95</v>
      </c>
      <c r="R35" s="198">
        <v>0.25</v>
      </c>
      <c r="S35" s="198">
        <v>3.03</v>
      </c>
      <c r="T35" s="198">
        <v>0</v>
      </c>
      <c r="U35" s="198">
        <v>1.71</v>
      </c>
      <c r="V35" s="198">
        <v>0.21</v>
      </c>
      <c r="W35" s="198">
        <v>0.43</v>
      </c>
      <c r="X35" s="198">
        <v>0.97</v>
      </c>
      <c r="Y35" s="198">
        <v>0</v>
      </c>
      <c r="Z35" s="198">
        <v>2.16</v>
      </c>
      <c r="AA35" s="198">
        <v>0.75</v>
      </c>
      <c r="AB35" s="198">
        <v>0</v>
      </c>
      <c r="AC35" s="198">
        <v>1.26</v>
      </c>
      <c r="AD35" s="198">
        <v>8.9</v>
      </c>
      <c r="AE35" s="198">
        <v>0</v>
      </c>
      <c r="AF35" s="198">
        <v>0</v>
      </c>
      <c r="AG35" s="198">
        <v>21.32</v>
      </c>
      <c r="AH35" s="198">
        <v>0</v>
      </c>
      <c r="AI35" s="198">
        <v>10.6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236.46</v>
      </c>
      <c r="AP35" s="198">
        <v>0</v>
      </c>
      <c r="AQ35" s="198">
        <v>0</v>
      </c>
      <c r="AR35" s="198">
        <v>0</v>
      </c>
      <c r="AS35" s="198">
        <v>1.33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10.31</v>
      </c>
      <c r="E36" s="198">
        <v>0</v>
      </c>
      <c r="F36" s="198">
        <v>0</v>
      </c>
      <c r="G36" s="198">
        <v>18.489999999999998</v>
      </c>
      <c r="H36" s="198">
        <v>0</v>
      </c>
      <c r="I36" s="198">
        <v>0</v>
      </c>
      <c r="J36" s="198">
        <v>24.21</v>
      </c>
      <c r="K36" s="198">
        <v>0.3</v>
      </c>
      <c r="L36" s="198">
        <v>163.16</v>
      </c>
      <c r="M36" s="198">
        <v>0.91</v>
      </c>
      <c r="N36" s="198">
        <v>0.57999999999999996</v>
      </c>
      <c r="O36" s="198">
        <v>0</v>
      </c>
      <c r="P36" s="198">
        <v>1.02</v>
      </c>
      <c r="Q36" s="198">
        <v>0.95</v>
      </c>
      <c r="R36" s="198">
        <v>0.25</v>
      </c>
      <c r="S36" s="198">
        <v>3.03</v>
      </c>
      <c r="T36" s="198">
        <v>0</v>
      </c>
      <c r="U36" s="198">
        <v>1.71</v>
      </c>
      <c r="V36" s="198">
        <v>0.21</v>
      </c>
      <c r="W36" s="198">
        <v>0.43</v>
      </c>
      <c r="X36" s="198">
        <v>0.97</v>
      </c>
      <c r="Y36" s="198">
        <v>0</v>
      </c>
      <c r="Z36" s="198">
        <v>2.16</v>
      </c>
      <c r="AA36" s="198">
        <v>0.75</v>
      </c>
      <c r="AB36" s="198">
        <v>0</v>
      </c>
      <c r="AC36" s="198">
        <v>1.26</v>
      </c>
      <c r="AD36" s="198">
        <v>8.9</v>
      </c>
      <c r="AE36" s="198">
        <v>0</v>
      </c>
      <c r="AF36" s="198">
        <v>0</v>
      </c>
      <c r="AG36" s="198">
        <v>21.32</v>
      </c>
      <c r="AH36" s="198">
        <v>0</v>
      </c>
      <c r="AI36" s="198">
        <v>10.6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236.46</v>
      </c>
      <c r="AP36" s="198">
        <v>0</v>
      </c>
      <c r="AQ36" s="198">
        <v>0</v>
      </c>
      <c r="AR36" s="198">
        <v>0</v>
      </c>
      <c r="AS36" s="198">
        <v>1.33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10.31</v>
      </c>
      <c r="E37" s="198">
        <v>0</v>
      </c>
      <c r="F37" s="198">
        <v>0</v>
      </c>
      <c r="G37" s="198">
        <v>18.489999999999998</v>
      </c>
      <c r="H37" s="198">
        <v>0</v>
      </c>
      <c r="I37" s="198">
        <v>0</v>
      </c>
      <c r="J37" s="198">
        <v>24.21</v>
      </c>
      <c r="K37" s="198">
        <v>0.3</v>
      </c>
      <c r="L37" s="198">
        <v>260.5</v>
      </c>
      <c r="M37" s="198">
        <v>0.91</v>
      </c>
      <c r="N37" s="198">
        <v>0.57999999999999996</v>
      </c>
      <c r="O37" s="198">
        <v>0</v>
      </c>
      <c r="P37" s="198">
        <v>1.02</v>
      </c>
      <c r="Q37" s="198">
        <v>0.95</v>
      </c>
      <c r="R37" s="198">
        <v>0</v>
      </c>
      <c r="S37" s="198">
        <v>3.03</v>
      </c>
      <c r="T37" s="198">
        <v>0</v>
      </c>
      <c r="U37" s="198">
        <v>1.66</v>
      </c>
      <c r="V37" s="198">
        <v>0.2</v>
      </c>
      <c r="W37" s="198">
        <v>0.43</v>
      </c>
      <c r="X37" s="198">
        <v>0.97</v>
      </c>
      <c r="Y37" s="198">
        <v>0</v>
      </c>
      <c r="Z37" s="198">
        <v>2.16</v>
      </c>
      <c r="AA37" s="198">
        <v>0.75</v>
      </c>
      <c r="AB37" s="198">
        <v>0</v>
      </c>
      <c r="AC37" s="198">
        <v>1.26</v>
      </c>
      <c r="AD37" s="198">
        <v>8.9</v>
      </c>
      <c r="AE37" s="198">
        <v>0</v>
      </c>
      <c r="AF37" s="198">
        <v>0</v>
      </c>
      <c r="AG37" s="198">
        <v>21.32</v>
      </c>
      <c r="AH37" s="198">
        <v>0</v>
      </c>
      <c r="AI37" s="198">
        <v>10.6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236.46</v>
      </c>
      <c r="AP37" s="198">
        <v>0</v>
      </c>
      <c r="AQ37" s="198">
        <v>0</v>
      </c>
      <c r="AR37" s="198">
        <v>0</v>
      </c>
      <c r="AS37" s="198">
        <v>1.33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10.31</v>
      </c>
      <c r="E38" s="198">
        <v>0</v>
      </c>
      <c r="F38" s="198">
        <v>0</v>
      </c>
      <c r="G38" s="198">
        <v>18.489999999999998</v>
      </c>
      <c r="H38" s="198">
        <v>0</v>
      </c>
      <c r="I38" s="198">
        <v>0</v>
      </c>
      <c r="J38" s="198">
        <v>24.21</v>
      </c>
      <c r="K38" s="198">
        <v>0.3</v>
      </c>
      <c r="L38" s="198">
        <v>270.70999999999998</v>
      </c>
      <c r="M38" s="198">
        <v>0.91</v>
      </c>
      <c r="N38" s="198">
        <v>0.57999999999999996</v>
      </c>
      <c r="O38" s="198">
        <v>0</v>
      </c>
      <c r="P38" s="198">
        <v>1.02</v>
      </c>
      <c r="Q38" s="198">
        <v>0.95</v>
      </c>
      <c r="R38" s="198">
        <v>0.25</v>
      </c>
      <c r="S38" s="198">
        <v>3.03</v>
      </c>
      <c r="T38" s="198">
        <v>0</v>
      </c>
      <c r="U38" s="198">
        <v>1.66</v>
      </c>
      <c r="V38" s="198">
        <v>0.2</v>
      </c>
      <c r="W38" s="198">
        <v>0.43</v>
      </c>
      <c r="X38" s="198">
        <v>0.97</v>
      </c>
      <c r="Y38" s="198">
        <v>0</v>
      </c>
      <c r="Z38" s="198">
        <v>2.16</v>
      </c>
      <c r="AA38" s="198">
        <v>0.75</v>
      </c>
      <c r="AB38" s="198">
        <v>0</v>
      </c>
      <c r="AC38" s="198">
        <v>1.26</v>
      </c>
      <c r="AD38" s="198">
        <v>8.9</v>
      </c>
      <c r="AE38" s="198">
        <v>0</v>
      </c>
      <c r="AF38" s="198">
        <v>0</v>
      </c>
      <c r="AG38" s="198">
        <v>21.32</v>
      </c>
      <c r="AH38" s="198">
        <v>0</v>
      </c>
      <c r="AI38" s="198">
        <v>10.6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236.46</v>
      </c>
      <c r="AP38" s="198">
        <v>0</v>
      </c>
      <c r="AQ38" s="198">
        <v>0</v>
      </c>
      <c r="AR38" s="198">
        <v>0</v>
      </c>
      <c r="AS38" s="198">
        <v>1.33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10.31</v>
      </c>
      <c r="E39" s="198">
        <v>0</v>
      </c>
      <c r="F39" s="198">
        <v>0</v>
      </c>
      <c r="G39" s="198">
        <v>18.489999999999998</v>
      </c>
      <c r="H39" s="198">
        <v>0</v>
      </c>
      <c r="I39" s="198">
        <v>0</v>
      </c>
      <c r="J39" s="198">
        <v>24.21</v>
      </c>
      <c r="K39" s="198">
        <v>0.19</v>
      </c>
      <c r="L39" s="198">
        <v>270.70999999999998</v>
      </c>
      <c r="M39" s="198">
        <v>0.91</v>
      </c>
      <c r="N39" s="198">
        <v>0.57999999999999996</v>
      </c>
      <c r="O39" s="198">
        <v>0</v>
      </c>
      <c r="P39" s="198">
        <v>1.02</v>
      </c>
      <c r="Q39" s="198">
        <v>0.95</v>
      </c>
      <c r="R39" s="198">
        <v>0.25</v>
      </c>
      <c r="S39" s="198">
        <v>3.03</v>
      </c>
      <c r="T39" s="198">
        <v>0</v>
      </c>
      <c r="U39" s="198">
        <v>1.66</v>
      </c>
      <c r="V39" s="198">
        <v>0.2</v>
      </c>
      <c r="W39" s="198">
        <v>0.97</v>
      </c>
      <c r="X39" s="198">
        <v>0.97</v>
      </c>
      <c r="Y39" s="198">
        <v>0</v>
      </c>
      <c r="Z39" s="198">
        <v>1.2</v>
      </c>
      <c r="AA39" s="198">
        <v>0.43</v>
      </c>
      <c r="AB39" s="198">
        <v>0</v>
      </c>
      <c r="AC39" s="198">
        <v>1.46</v>
      </c>
      <c r="AD39" s="198">
        <v>8.9</v>
      </c>
      <c r="AE39" s="198">
        <v>0</v>
      </c>
      <c r="AF39" s="198">
        <v>0</v>
      </c>
      <c r="AG39" s="198">
        <v>21.32</v>
      </c>
      <c r="AH39" s="198">
        <v>0</v>
      </c>
      <c r="AI39" s="198">
        <v>10.6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236.46</v>
      </c>
      <c r="AP39" s="198">
        <v>0</v>
      </c>
      <c r="AQ39" s="198">
        <v>0</v>
      </c>
      <c r="AR39" s="198">
        <v>0</v>
      </c>
      <c r="AS39" s="198">
        <v>1.33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10.31</v>
      </c>
      <c r="E40" s="198">
        <v>0</v>
      </c>
      <c r="F40" s="198">
        <v>0</v>
      </c>
      <c r="G40" s="198">
        <v>18.489999999999998</v>
      </c>
      <c r="H40" s="198">
        <v>0</v>
      </c>
      <c r="I40" s="198">
        <v>0</v>
      </c>
      <c r="J40" s="198">
        <v>24.21</v>
      </c>
      <c r="K40" s="198">
        <v>0.3</v>
      </c>
      <c r="L40" s="198">
        <v>270.70999999999998</v>
      </c>
      <c r="M40" s="198">
        <v>0.91</v>
      </c>
      <c r="N40" s="198">
        <v>0.57999999999999996</v>
      </c>
      <c r="O40" s="198">
        <v>0</v>
      </c>
      <c r="P40" s="198">
        <v>1.02</v>
      </c>
      <c r="Q40" s="198">
        <v>0.95</v>
      </c>
      <c r="R40" s="198">
        <v>0.25</v>
      </c>
      <c r="S40" s="198">
        <v>3.03</v>
      </c>
      <c r="T40" s="198">
        <v>0</v>
      </c>
      <c r="U40" s="198">
        <v>1.66</v>
      </c>
      <c r="V40" s="198">
        <v>0.2</v>
      </c>
      <c r="W40" s="198">
        <v>0.97</v>
      </c>
      <c r="X40" s="198">
        <v>0.97</v>
      </c>
      <c r="Y40" s="198">
        <v>0</v>
      </c>
      <c r="Z40" s="198">
        <v>1.2</v>
      </c>
      <c r="AA40" s="198">
        <v>0.43</v>
      </c>
      <c r="AB40" s="198">
        <v>0</v>
      </c>
      <c r="AC40" s="198">
        <v>1.46</v>
      </c>
      <c r="AD40" s="198">
        <v>8.9</v>
      </c>
      <c r="AE40" s="198">
        <v>0</v>
      </c>
      <c r="AF40" s="198">
        <v>0</v>
      </c>
      <c r="AG40" s="198">
        <v>21.32</v>
      </c>
      <c r="AH40" s="198">
        <v>0</v>
      </c>
      <c r="AI40" s="198">
        <v>10.6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236.46</v>
      </c>
      <c r="AP40" s="198">
        <v>0</v>
      </c>
      <c r="AQ40" s="198">
        <v>0</v>
      </c>
      <c r="AR40" s="198">
        <v>0</v>
      </c>
      <c r="AS40" s="198">
        <v>1.33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10.31</v>
      </c>
      <c r="E41" s="198">
        <v>0</v>
      </c>
      <c r="F41" s="198">
        <v>0</v>
      </c>
      <c r="G41" s="198">
        <v>18.489999999999998</v>
      </c>
      <c r="H41" s="198">
        <v>0</v>
      </c>
      <c r="I41" s="198">
        <v>0</v>
      </c>
      <c r="J41" s="198">
        <v>24.21</v>
      </c>
      <c r="K41" s="198">
        <v>0.3</v>
      </c>
      <c r="L41" s="198">
        <v>270.70999999999998</v>
      </c>
      <c r="M41" s="198">
        <v>0.91</v>
      </c>
      <c r="N41" s="198">
        <v>0.57999999999999996</v>
      </c>
      <c r="O41" s="198">
        <v>0</v>
      </c>
      <c r="P41" s="198">
        <v>1.02</v>
      </c>
      <c r="Q41" s="198">
        <v>0.95</v>
      </c>
      <c r="R41" s="198">
        <v>0.25</v>
      </c>
      <c r="S41" s="198">
        <v>3.03</v>
      </c>
      <c r="T41" s="198">
        <v>0</v>
      </c>
      <c r="U41" s="198">
        <v>1.66</v>
      </c>
      <c r="V41" s="198">
        <v>0.2</v>
      </c>
      <c r="W41" s="198">
        <v>0.97</v>
      </c>
      <c r="X41" s="198">
        <v>0.97</v>
      </c>
      <c r="Y41" s="198">
        <v>0</v>
      </c>
      <c r="Z41" s="198">
        <v>2.15</v>
      </c>
      <c r="AA41" s="198">
        <v>0.75</v>
      </c>
      <c r="AB41" s="198">
        <v>0</v>
      </c>
      <c r="AC41" s="198">
        <v>1.46</v>
      </c>
      <c r="AD41" s="198">
        <v>8.9</v>
      </c>
      <c r="AE41" s="198">
        <v>0</v>
      </c>
      <c r="AF41" s="198">
        <v>0</v>
      </c>
      <c r="AG41" s="198">
        <v>21.32</v>
      </c>
      <c r="AH41" s="198">
        <v>0</v>
      </c>
      <c r="AI41" s="198">
        <v>10.6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236.46</v>
      </c>
      <c r="AP41" s="198">
        <v>0</v>
      </c>
      <c r="AQ41" s="198">
        <v>0</v>
      </c>
      <c r="AR41" s="198">
        <v>0</v>
      </c>
      <c r="AS41" s="198">
        <v>1.33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10.31</v>
      </c>
      <c r="E42" s="198">
        <v>0</v>
      </c>
      <c r="F42" s="198">
        <v>0</v>
      </c>
      <c r="G42" s="198">
        <v>18.489999999999998</v>
      </c>
      <c r="H42" s="198">
        <v>0</v>
      </c>
      <c r="I42" s="198">
        <v>0</v>
      </c>
      <c r="J42" s="198">
        <v>24.21</v>
      </c>
      <c r="K42" s="198">
        <v>0.3</v>
      </c>
      <c r="L42" s="198">
        <v>270.70999999999998</v>
      </c>
      <c r="M42" s="198">
        <v>0.91</v>
      </c>
      <c r="N42" s="198">
        <v>0.57999999999999996</v>
      </c>
      <c r="O42" s="198">
        <v>0</v>
      </c>
      <c r="P42" s="198">
        <v>1.02</v>
      </c>
      <c r="Q42" s="198">
        <v>0.95</v>
      </c>
      <c r="R42" s="198">
        <v>0.25</v>
      </c>
      <c r="S42" s="198">
        <v>3.03</v>
      </c>
      <c r="T42" s="198">
        <v>0</v>
      </c>
      <c r="U42" s="198">
        <v>1.66</v>
      </c>
      <c r="V42" s="198">
        <v>0.2</v>
      </c>
      <c r="W42" s="198">
        <v>0.97</v>
      </c>
      <c r="X42" s="198">
        <v>0.97</v>
      </c>
      <c r="Y42" s="198">
        <v>0</v>
      </c>
      <c r="Z42" s="198">
        <v>2.15</v>
      </c>
      <c r="AA42" s="198">
        <v>0.75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21.32</v>
      </c>
      <c r="AH42" s="198">
        <v>0</v>
      </c>
      <c r="AI42" s="198">
        <v>10.6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236.46</v>
      </c>
      <c r="AP42" s="198">
        <v>0</v>
      </c>
      <c r="AQ42" s="198">
        <v>0</v>
      </c>
      <c r="AR42" s="198">
        <v>0</v>
      </c>
      <c r="AS42" s="198">
        <v>1.33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10.31</v>
      </c>
      <c r="E43" s="198">
        <v>0</v>
      </c>
      <c r="F43" s="198">
        <v>0</v>
      </c>
      <c r="G43" s="198">
        <v>18.489999999999998</v>
      </c>
      <c r="H43" s="198">
        <v>0</v>
      </c>
      <c r="I43" s="198">
        <v>0</v>
      </c>
      <c r="J43" s="198">
        <v>24.21</v>
      </c>
      <c r="K43" s="198">
        <v>0.3</v>
      </c>
      <c r="L43" s="198">
        <v>270.70999999999998</v>
      </c>
      <c r="M43" s="198">
        <v>0.91</v>
      </c>
      <c r="N43" s="198">
        <v>0.57999999999999996</v>
      </c>
      <c r="O43" s="198">
        <v>0</v>
      </c>
      <c r="P43" s="198">
        <v>1.02</v>
      </c>
      <c r="Q43" s="198">
        <v>0.95</v>
      </c>
      <c r="R43" s="198">
        <v>0.25</v>
      </c>
      <c r="S43" s="198">
        <v>3.03</v>
      </c>
      <c r="T43" s="198">
        <v>0</v>
      </c>
      <c r="U43" s="198">
        <v>1.66</v>
      </c>
      <c r="V43" s="198">
        <v>0.2</v>
      </c>
      <c r="W43" s="198">
        <v>0.97</v>
      </c>
      <c r="X43" s="198">
        <v>0.97</v>
      </c>
      <c r="Y43" s="198">
        <v>0</v>
      </c>
      <c r="Z43" s="198">
        <v>2.15</v>
      </c>
      <c r="AA43" s="198">
        <v>0.76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21.32</v>
      </c>
      <c r="AH43" s="198">
        <v>0</v>
      </c>
      <c r="AI43" s="198">
        <v>10.6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231.02</v>
      </c>
      <c r="AP43" s="198">
        <v>0</v>
      </c>
      <c r="AQ43" s="198">
        <v>0</v>
      </c>
      <c r="AR43" s="198">
        <v>0</v>
      </c>
      <c r="AS43" s="198">
        <v>1.33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10.31</v>
      </c>
      <c r="E44" s="198">
        <v>0</v>
      </c>
      <c r="F44" s="198">
        <v>0</v>
      </c>
      <c r="G44" s="198">
        <v>18.489999999999998</v>
      </c>
      <c r="H44" s="198">
        <v>0</v>
      </c>
      <c r="I44" s="198">
        <v>0</v>
      </c>
      <c r="J44" s="198">
        <v>24.21</v>
      </c>
      <c r="K44" s="198">
        <v>0.3</v>
      </c>
      <c r="L44" s="198">
        <v>270.70999999999998</v>
      </c>
      <c r="M44" s="198">
        <v>0.91</v>
      </c>
      <c r="N44" s="198">
        <v>0.57999999999999996</v>
      </c>
      <c r="O44" s="198">
        <v>0</v>
      </c>
      <c r="P44" s="198">
        <v>1.02</v>
      </c>
      <c r="Q44" s="198">
        <v>0.95</v>
      </c>
      <c r="R44" s="198">
        <v>0.25</v>
      </c>
      <c r="S44" s="198">
        <v>3.03</v>
      </c>
      <c r="T44" s="198">
        <v>0</v>
      </c>
      <c r="U44" s="198">
        <v>1.66</v>
      </c>
      <c r="V44" s="198">
        <v>0.2</v>
      </c>
      <c r="W44" s="198">
        <v>0.97</v>
      </c>
      <c r="X44" s="198">
        <v>0.97</v>
      </c>
      <c r="Y44" s="198">
        <v>0</v>
      </c>
      <c r="Z44" s="198">
        <v>2.15</v>
      </c>
      <c r="AA44" s="198">
        <v>0.76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21.32</v>
      </c>
      <c r="AH44" s="198">
        <v>0</v>
      </c>
      <c r="AI44" s="198">
        <v>10.6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231.02</v>
      </c>
      <c r="AP44" s="198">
        <v>0</v>
      </c>
      <c r="AQ44" s="198">
        <v>0</v>
      </c>
      <c r="AR44" s="198">
        <v>0</v>
      </c>
      <c r="AS44" s="198">
        <v>1.33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10.31</v>
      </c>
      <c r="E45" s="198">
        <v>0</v>
      </c>
      <c r="F45" s="198">
        <v>0</v>
      </c>
      <c r="G45" s="198">
        <v>18.489999999999998</v>
      </c>
      <c r="H45" s="198">
        <v>0</v>
      </c>
      <c r="I45" s="198">
        <v>0</v>
      </c>
      <c r="J45" s="198">
        <v>24.21</v>
      </c>
      <c r="K45" s="198">
        <v>0.3</v>
      </c>
      <c r="L45" s="198">
        <v>270.70999999999998</v>
      </c>
      <c r="M45" s="198">
        <v>0.91</v>
      </c>
      <c r="N45" s="198">
        <v>0.57999999999999996</v>
      </c>
      <c r="O45" s="198">
        <v>0</v>
      </c>
      <c r="P45" s="198">
        <v>1.02</v>
      </c>
      <c r="Q45" s="198">
        <v>0.95</v>
      </c>
      <c r="R45" s="198">
        <v>0.25</v>
      </c>
      <c r="S45" s="198">
        <v>3.03</v>
      </c>
      <c r="T45" s="198">
        <v>0</v>
      </c>
      <c r="U45" s="198">
        <v>1.66</v>
      </c>
      <c r="V45" s="198">
        <v>0.2</v>
      </c>
      <c r="W45" s="198">
        <v>0.97</v>
      </c>
      <c r="X45" s="198">
        <v>0.97</v>
      </c>
      <c r="Y45" s="198">
        <v>0</v>
      </c>
      <c r="Z45" s="198">
        <v>2.16</v>
      </c>
      <c r="AA45" s="198">
        <v>0.76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21.32</v>
      </c>
      <c r="AH45" s="198">
        <v>0</v>
      </c>
      <c r="AI45" s="198">
        <v>10.6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231.02</v>
      </c>
      <c r="AP45" s="198">
        <v>0</v>
      </c>
      <c r="AQ45" s="198">
        <v>0</v>
      </c>
      <c r="AR45" s="198">
        <v>0</v>
      </c>
      <c r="AS45" s="198">
        <v>1.33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10.31</v>
      </c>
      <c r="E46" s="198">
        <v>0</v>
      </c>
      <c r="F46" s="198">
        <v>0</v>
      </c>
      <c r="G46" s="198">
        <v>18.489999999999998</v>
      </c>
      <c r="H46" s="198">
        <v>0</v>
      </c>
      <c r="I46" s="198">
        <v>0</v>
      </c>
      <c r="J46" s="198">
        <v>24.21</v>
      </c>
      <c r="K46" s="198">
        <v>0.3</v>
      </c>
      <c r="L46" s="198">
        <v>270.70999999999998</v>
      </c>
      <c r="M46" s="198">
        <v>0.91</v>
      </c>
      <c r="N46" s="198">
        <v>0.57999999999999996</v>
      </c>
      <c r="O46" s="198">
        <v>0</v>
      </c>
      <c r="P46" s="198">
        <v>1.02</v>
      </c>
      <c r="Q46" s="198">
        <v>0.95</v>
      </c>
      <c r="R46" s="198">
        <v>0.25</v>
      </c>
      <c r="S46" s="198">
        <v>3.03</v>
      </c>
      <c r="T46" s="198">
        <v>0</v>
      </c>
      <c r="U46" s="198">
        <v>1.66</v>
      </c>
      <c r="V46" s="198">
        <v>0.2</v>
      </c>
      <c r="W46" s="198">
        <v>0.97</v>
      </c>
      <c r="X46" s="198">
        <v>0.97</v>
      </c>
      <c r="Y46" s="198">
        <v>0</v>
      </c>
      <c r="Z46" s="198">
        <v>2.16</v>
      </c>
      <c r="AA46" s="198">
        <v>0.76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21.32</v>
      </c>
      <c r="AH46" s="198">
        <v>0</v>
      </c>
      <c r="AI46" s="198">
        <v>10.6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231.02</v>
      </c>
      <c r="AP46" s="198">
        <v>0</v>
      </c>
      <c r="AQ46" s="198">
        <v>0</v>
      </c>
      <c r="AR46" s="198">
        <v>0</v>
      </c>
      <c r="AS46" s="198">
        <v>1.33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10.31</v>
      </c>
      <c r="E47" s="198">
        <v>0</v>
      </c>
      <c r="F47" s="198">
        <v>0</v>
      </c>
      <c r="G47" s="198">
        <v>18.489999999999998</v>
      </c>
      <c r="H47" s="198">
        <v>0</v>
      </c>
      <c r="I47" s="198">
        <v>0</v>
      </c>
      <c r="J47" s="198">
        <v>24.21</v>
      </c>
      <c r="K47" s="198">
        <v>0.3</v>
      </c>
      <c r="L47" s="198">
        <v>270.70999999999998</v>
      </c>
      <c r="M47" s="198">
        <v>0.91</v>
      </c>
      <c r="N47" s="198">
        <v>0.57999999999999996</v>
      </c>
      <c r="O47" s="198">
        <v>0</v>
      </c>
      <c r="P47" s="198">
        <v>1.02</v>
      </c>
      <c r="Q47" s="198">
        <v>3.23</v>
      </c>
      <c r="R47" s="198">
        <v>0.25</v>
      </c>
      <c r="S47" s="198">
        <v>5.2</v>
      </c>
      <c r="T47" s="198">
        <v>0</v>
      </c>
      <c r="U47" s="198">
        <v>1.66</v>
      </c>
      <c r="V47" s="198">
        <v>0.2</v>
      </c>
      <c r="W47" s="198">
        <v>0.97</v>
      </c>
      <c r="X47" s="198">
        <v>0.97</v>
      </c>
      <c r="Y47" s="198">
        <v>0</v>
      </c>
      <c r="Z47" s="198">
        <v>2.16</v>
      </c>
      <c r="AA47" s="198">
        <v>0.76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21.32</v>
      </c>
      <c r="AH47" s="198">
        <v>0</v>
      </c>
      <c r="AI47" s="198">
        <v>10.6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231.02</v>
      </c>
      <c r="AP47" s="198">
        <v>0</v>
      </c>
      <c r="AQ47" s="198">
        <v>0</v>
      </c>
      <c r="AR47" s="198">
        <v>0</v>
      </c>
      <c r="AS47" s="198">
        <v>1.33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10.31</v>
      </c>
      <c r="E48" s="198">
        <v>0</v>
      </c>
      <c r="F48" s="198">
        <v>0</v>
      </c>
      <c r="G48" s="198">
        <v>18.489999999999998</v>
      </c>
      <c r="H48" s="198">
        <v>0</v>
      </c>
      <c r="I48" s="198">
        <v>0</v>
      </c>
      <c r="J48" s="198">
        <v>24.21</v>
      </c>
      <c r="K48" s="198">
        <v>0.3</v>
      </c>
      <c r="L48" s="198">
        <v>270.70999999999998</v>
      </c>
      <c r="M48" s="198">
        <v>0.91</v>
      </c>
      <c r="N48" s="198">
        <v>0.57999999999999996</v>
      </c>
      <c r="O48" s="198">
        <v>0</v>
      </c>
      <c r="P48" s="198">
        <v>1.02</v>
      </c>
      <c r="Q48" s="198">
        <v>3.23</v>
      </c>
      <c r="R48" s="198">
        <v>0.25</v>
      </c>
      <c r="S48" s="198">
        <v>5.2</v>
      </c>
      <c r="T48" s="198">
        <v>0</v>
      </c>
      <c r="U48" s="198">
        <v>1.66</v>
      </c>
      <c r="V48" s="198">
        <v>0.2</v>
      </c>
      <c r="W48" s="198">
        <v>0.97</v>
      </c>
      <c r="X48" s="198">
        <v>0.97</v>
      </c>
      <c r="Y48" s="198">
        <v>0</v>
      </c>
      <c r="Z48" s="198">
        <v>2.16</v>
      </c>
      <c r="AA48" s="198">
        <v>0.76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21.32</v>
      </c>
      <c r="AH48" s="198">
        <v>0</v>
      </c>
      <c r="AI48" s="198">
        <v>10.6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231.02</v>
      </c>
      <c r="AP48" s="198">
        <v>0</v>
      </c>
      <c r="AQ48" s="198">
        <v>0</v>
      </c>
      <c r="AR48" s="198">
        <v>0</v>
      </c>
      <c r="AS48" s="198">
        <v>1.33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10.31</v>
      </c>
      <c r="E49" s="198">
        <v>0</v>
      </c>
      <c r="F49" s="198">
        <v>0</v>
      </c>
      <c r="G49" s="198">
        <v>18.489999999999998</v>
      </c>
      <c r="H49" s="198">
        <v>0</v>
      </c>
      <c r="I49" s="198">
        <v>0</v>
      </c>
      <c r="J49" s="198">
        <v>24.21</v>
      </c>
      <c r="K49" s="198">
        <v>0.3</v>
      </c>
      <c r="L49" s="198">
        <v>270.70999999999998</v>
      </c>
      <c r="M49" s="198">
        <v>0.91</v>
      </c>
      <c r="N49" s="198">
        <v>0.57999999999999996</v>
      </c>
      <c r="O49" s="198">
        <v>0</v>
      </c>
      <c r="P49" s="198">
        <v>1.02</v>
      </c>
      <c r="Q49" s="198">
        <v>3.23</v>
      </c>
      <c r="R49" s="198">
        <v>0.25</v>
      </c>
      <c r="S49" s="198">
        <v>5.2</v>
      </c>
      <c r="T49" s="198">
        <v>0</v>
      </c>
      <c r="U49" s="198">
        <v>1.66</v>
      </c>
      <c r="V49" s="198">
        <v>0.2</v>
      </c>
      <c r="W49" s="198">
        <v>3.07</v>
      </c>
      <c r="X49" s="198">
        <v>1.05</v>
      </c>
      <c r="Y49" s="198">
        <v>0</v>
      </c>
      <c r="Z49" s="198">
        <v>2.15</v>
      </c>
      <c r="AA49" s="198">
        <v>0.76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21.32</v>
      </c>
      <c r="AH49" s="198">
        <v>0</v>
      </c>
      <c r="AI49" s="198">
        <v>10.6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231.02</v>
      </c>
      <c r="AP49" s="198">
        <v>0</v>
      </c>
      <c r="AQ49" s="198">
        <v>0</v>
      </c>
      <c r="AR49" s="198">
        <v>0</v>
      </c>
      <c r="AS49" s="198">
        <v>1.33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10.31</v>
      </c>
      <c r="E50" s="198">
        <v>0</v>
      </c>
      <c r="F50" s="198">
        <v>0</v>
      </c>
      <c r="G50" s="198">
        <v>18.489999999999998</v>
      </c>
      <c r="H50" s="198">
        <v>0</v>
      </c>
      <c r="I50" s="198">
        <v>0</v>
      </c>
      <c r="J50" s="198">
        <v>24.21</v>
      </c>
      <c r="K50" s="198">
        <v>0.3</v>
      </c>
      <c r="L50" s="198">
        <v>270.70999999999998</v>
      </c>
      <c r="M50" s="198">
        <v>0.91</v>
      </c>
      <c r="N50" s="198">
        <v>0.57999999999999996</v>
      </c>
      <c r="O50" s="198">
        <v>0</v>
      </c>
      <c r="P50" s="198">
        <v>1.02</v>
      </c>
      <c r="Q50" s="198">
        <v>3.23</v>
      </c>
      <c r="R50" s="198">
        <v>0.25</v>
      </c>
      <c r="S50" s="198">
        <v>5.2</v>
      </c>
      <c r="T50" s="198">
        <v>0</v>
      </c>
      <c r="U50" s="198">
        <v>1.66</v>
      </c>
      <c r="V50" s="198">
        <v>0.2</v>
      </c>
      <c r="W50" s="198">
        <v>0.97</v>
      </c>
      <c r="X50" s="198">
        <v>0.97</v>
      </c>
      <c r="Y50" s="198">
        <v>0</v>
      </c>
      <c r="Z50" s="198">
        <v>2.15</v>
      </c>
      <c r="AA50" s="198">
        <v>0.76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21.32</v>
      </c>
      <c r="AH50" s="198">
        <v>0</v>
      </c>
      <c r="AI50" s="198">
        <v>10.6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231.02</v>
      </c>
      <c r="AP50" s="198">
        <v>0</v>
      </c>
      <c r="AQ50" s="198">
        <v>0</v>
      </c>
      <c r="AR50" s="198">
        <v>0</v>
      </c>
      <c r="AS50" s="198">
        <v>1.33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10.31</v>
      </c>
      <c r="E51" s="198">
        <v>0</v>
      </c>
      <c r="F51" s="198">
        <v>0</v>
      </c>
      <c r="G51" s="198">
        <v>18.489999999999998</v>
      </c>
      <c r="H51" s="198">
        <v>0</v>
      </c>
      <c r="I51" s="198">
        <v>0</v>
      </c>
      <c r="J51" s="198">
        <v>24.21</v>
      </c>
      <c r="K51" s="198">
        <v>0.3</v>
      </c>
      <c r="L51" s="198">
        <v>270.70999999999998</v>
      </c>
      <c r="M51" s="198">
        <v>0.91</v>
      </c>
      <c r="N51" s="198">
        <v>0.57999999999999996</v>
      </c>
      <c r="O51" s="198">
        <v>0</v>
      </c>
      <c r="P51" s="198">
        <v>1.02</v>
      </c>
      <c r="Q51" s="198">
        <v>3.23</v>
      </c>
      <c r="R51" s="198">
        <v>0.25</v>
      </c>
      <c r="S51" s="198">
        <v>5.2</v>
      </c>
      <c r="T51" s="198">
        <v>0</v>
      </c>
      <c r="U51" s="198">
        <v>1.66</v>
      </c>
      <c r="V51" s="198">
        <v>0.21</v>
      </c>
      <c r="W51" s="198">
        <v>0.97</v>
      </c>
      <c r="X51" s="198">
        <v>0.97</v>
      </c>
      <c r="Y51" s="198">
        <v>0</v>
      </c>
      <c r="Z51" s="198">
        <v>0</v>
      </c>
      <c r="AA51" s="198">
        <v>0.76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21.32</v>
      </c>
      <c r="AH51" s="198">
        <v>0</v>
      </c>
      <c r="AI51" s="198">
        <v>10.6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231.02</v>
      </c>
      <c r="AP51" s="198">
        <v>0</v>
      </c>
      <c r="AQ51" s="198">
        <v>0</v>
      </c>
      <c r="AR51" s="198">
        <v>0</v>
      </c>
      <c r="AS51" s="198">
        <v>1.33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10.31</v>
      </c>
      <c r="E52" s="198">
        <v>0</v>
      </c>
      <c r="F52" s="198">
        <v>0</v>
      </c>
      <c r="G52" s="198">
        <v>18.489999999999998</v>
      </c>
      <c r="H52" s="198">
        <v>0</v>
      </c>
      <c r="I52" s="198">
        <v>0</v>
      </c>
      <c r="J52" s="198">
        <v>24.21</v>
      </c>
      <c r="K52" s="198">
        <v>0.3</v>
      </c>
      <c r="L52" s="198">
        <v>270.70999999999998</v>
      </c>
      <c r="M52" s="198">
        <v>0.91</v>
      </c>
      <c r="N52" s="198">
        <v>0.57999999999999996</v>
      </c>
      <c r="O52" s="198">
        <v>0</v>
      </c>
      <c r="P52" s="198">
        <v>1.02</v>
      </c>
      <c r="Q52" s="198">
        <v>3.23</v>
      </c>
      <c r="R52" s="198">
        <v>0.25</v>
      </c>
      <c r="S52" s="198">
        <v>5.2</v>
      </c>
      <c r="T52" s="198">
        <v>0</v>
      </c>
      <c r="U52" s="198">
        <v>1.66</v>
      </c>
      <c r="V52" s="198">
        <v>0.21</v>
      </c>
      <c r="W52" s="198">
        <v>0.97</v>
      </c>
      <c r="X52" s="198">
        <v>0.97</v>
      </c>
      <c r="Y52" s="198">
        <v>0</v>
      </c>
      <c r="Z52" s="198">
        <v>0</v>
      </c>
      <c r="AA52" s="198">
        <v>0.76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21.32</v>
      </c>
      <c r="AH52" s="198">
        <v>0</v>
      </c>
      <c r="AI52" s="198">
        <v>10.6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231.02</v>
      </c>
      <c r="AP52" s="198">
        <v>0</v>
      </c>
      <c r="AQ52" s="198">
        <v>0</v>
      </c>
      <c r="AR52" s="198">
        <v>0</v>
      </c>
      <c r="AS52" s="198">
        <v>1.33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10.31</v>
      </c>
      <c r="E53" s="198">
        <v>0</v>
      </c>
      <c r="F53" s="198">
        <v>0</v>
      </c>
      <c r="G53" s="198">
        <v>18.489999999999998</v>
      </c>
      <c r="H53" s="198">
        <v>0</v>
      </c>
      <c r="I53" s="198">
        <v>0</v>
      </c>
      <c r="J53" s="198">
        <v>24.21</v>
      </c>
      <c r="K53" s="198">
        <v>0.3</v>
      </c>
      <c r="L53" s="198">
        <v>270.70999999999998</v>
      </c>
      <c r="M53" s="198">
        <v>0.91</v>
      </c>
      <c r="N53" s="198">
        <v>0.57999999999999996</v>
      </c>
      <c r="O53" s="198">
        <v>0</v>
      </c>
      <c r="P53" s="198">
        <v>1.02</v>
      </c>
      <c r="Q53" s="198">
        <v>3.23</v>
      </c>
      <c r="R53" s="198">
        <v>0.49</v>
      </c>
      <c r="S53" s="198">
        <v>5.2</v>
      </c>
      <c r="T53" s="198">
        <v>0</v>
      </c>
      <c r="U53" s="198">
        <v>1.66</v>
      </c>
      <c r="V53" s="198">
        <v>0.18</v>
      </c>
      <c r="W53" s="198">
        <v>0.97</v>
      </c>
      <c r="X53" s="198">
        <v>0.97</v>
      </c>
      <c r="Y53" s="198">
        <v>0</v>
      </c>
      <c r="Z53" s="198">
        <v>0.18</v>
      </c>
      <c r="AA53" s="198">
        <v>1.1399999999999999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21.32</v>
      </c>
      <c r="AH53" s="198">
        <v>0</v>
      </c>
      <c r="AI53" s="198">
        <v>10.6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231.02</v>
      </c>
      <c r="AP53" s="198">
        <v>0</v>
      </c>
      <c r="AQ53" s="198">
        <v>0</v>
      </c>
      <c r="AR53" s="198">
        <v>0</v>
      </c>
      <c r="AS53" s="198">
        <v>1.33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10.31</v>
      </c>
      <c r="E54" s="198">
        <v>0</v>
      </c>
      <c r="F54" s="198">
        <v>0</v>
      </c>
      <c r="G54" s="198">
        <v>18.489999999999998</v>
      </c>
      <c r="H54" s="198">
        <v>0</v>
      </c>
      <c r="I54" s="198">
        <v>0</v>
      </c>
      <c r="J54" s="198">
        <v>24.21</v>
      </c>
      <c r="K54" s="198">
        <v>0.3</v>
      </c>
      <c r="L54" s="198">
        <v>270.70999999999998</v>
      </c>
      <c r="M54" s="198">
        <v>0.91</v>
      </c>
      <c r="N54" s="198">
        <v>0.57999999999999996</v>
      </c>
      <c r="O54" s="198">
        <v>0</v>
      </c>
      <c r="P54" s="198">
        <v>1.02</v>
      </c>
      <c r="Q54" s="198">
        <v>3.23</v>
      </c>
      <c r="R54" s="198">
        <v>0.49</v>
      </c>
      <c r="S54" s="198">
        <v>5.2</v>
      </c>
      <c r="T54" s="198">
        <v>0</v>
      </c>
      <c r="U54" s="198">
        <v>1.66</v>
      </c>
      <c r="V54" s="198">
        <v>0.18</v>
      </c>
      <c r="W54" s="198">
        <v>0.97</v>
      </c>
      <c r="X54" s="198">
        <v>0.97</v>
      </c>
      <c r="Y54" s="198">
        <v>0</v>
      </c>
      <c r="Z54" s="198">
        <v>0.18</v>
      </c>
      <c r="AA54" s="198">
        <v>1.1399999999999999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21.32</v>
      </c>
      <c r="AH54" s="198">
        <v>0</v>
      </c>
      <c r="AI54" s="198">
        <v>10.6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231.02</v>
      </c>
      <c r="AP54" s="198">
        <v>0</v>
      </c>
      <c r="AQ54" s="198">
        <v>0</v>
      </c>
      <c r="AR54" s="198">
        <v>0</v>
      </c>
      <c r="AS54" s="198">
        <v>1.33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9.99</v>
      </c>
      <c r="E55" s="198">
        <v>0</v>
      </c>
      <c r="F55" s="198">
        <v>0</v>
      </c>
      <c r="G55" s="198">
        <v>18.489999999999998</v>
      </c>
      <c r="H55" s="198">
        <v>0</v>
      </c>
      <c r="I55" s="198">
        <v>0</v>
      </c>
      <c r="J55" s="198">
        <v>24.21</v>
      </c>
      <c r="K55" s="198">
        <v>9.36</v>
      </c>
      <c r="L55" s="198">
        <v>270.70999999999998</v>
      </c>
      <c r="M55" s="198">
        <v>0.91</v>
      </c>
      <c r="N55" s="198">
        <v>0.57999999999999996</v>
      </c>
      <c r="O55" s="198">
        <v>0</v>
      </c>
      <c r="P55" s="198">
        <v>1.02</v>
      </c>
      <c r="Q55" s="198">
        <v>3.23</v>
      </c>
      <c r="R55" s="198">
        <v>4.83</v>
      </c>
      <c r="S55" s="198">
        <v>5.2</v>
      </c>
      <c r="T55" s="198">
        <v>0</v>
      </c>
      <c r="U55" s="198">
        <v>1.66</v>
      </c>
      <c r="V55" s="198">
        <v>5.57</v>
      </c>
      <c r="W55" s="198">
        <v>0.97</v>
      </c>
      <c r="X55" s="198">
        <v>0.97</v>
      </c>
      <c r="Y55" s="198">
        <v>0</v>
      </c>
      <c r="Z55" s="198">
        <v>28.46</v>
      </c>
      <c r="AA55" s="198">
        <v>15.79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21.32</v>
      </c>
      <c r="AH55" s="198">
        <v>0</v>
      </c>
      <c r="AI55" s="198">
        <v>10.6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231.02</v>
      </c>
      <c r="AP55" s="198">
        <v>0</v>
      </c>
      <c r="AQ55" s="198">
        <v>0</v>
      </c>
      <c r="AR55" s="198">
        <v>0</v>
      </c>
      <c r="AS55" s="198">
        <v>1.33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9.99</v>
      </c>
      <c r="E56" s="198">
        <v>0</v>
      </c>
      <c r="F56" s="198">
        <v>0</v>
      </c>
      <c r="G56" s="198">
        <v>18.489999999999998</v>
      </c>
      <c r="H56" s="198">
        <v>0</v>
      </c>
      <c r="I56" s="198">
        <v>0</v>
      </c>
      <c r="J56" s="198">
        <v>24.21</v>
      </c>
      <c r="K56" s="198">
        <v>9.36</v>
      </c>
      <c r="L56" s="198">
        <v>270.70999999999998</v>
      </c>
      <c r="M56" s="198">
        <v>0.91</v>
      </c>
      <c r="N56" s="198">
        <v>0.57999999999999996</v>
      </c>
      <c r="O56" s="198">
        <v>0</v>
      </c>
      <c r="P56" s="198">
        <v>1.02</v>
      </c>
      <c r="Q56" s="198">
        <v>3.23</v>
      </c>
      <c r="R56" s="198">
        <v>4.83</v>
      </c>
      <c r="S56" s="198">
        <v>5.2</v>
      </c>
      <c r="T56" s="198">
        <v>0</v>
      </c>
      <c r="U56" s="198">
        <v>1.66</v>
      </c>
      <c r="V56" s="198">
        <v>5.57</v>
      </c>
      <c r="W56" s="198">
        <v>0.97</v>
      </c>
      <c r="X56" s="198">
        <v>0.97</v>
      </c>
      <c r="Y56" s="198">
        <v>0</v>
      </c>
      <c r="Z56" s="198">
        <v>28.46</v>
      </c>
      <c r="AA56" s="198">
        <v>15.79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21.32</v>
      </c>
      <c r="AH56" s="198">
        <v>0</v>
      </c>
      <c r="AI56" s="198">
        <v>10.6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231.02</v>
      </c>
      <c r="AP56" s="198">
        <v>0</v>
      </c>
      <c r="AQ56" s="198">
        <v>0</v>
      </c>
      <c r="AR56" s="198">
        <v>0</v>
      </c>
      <c r="AS56" s="198">
        <v>1.33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9.99</v>
      </c>
      <c r="E57" s="198">
        <v>0</v>
      </c>
      <c r="F57" s="198">
        <v>0</v>
      </c>
      <c r="G57" s="198">
        <v>18.489999999999998</v>
      </c>
      <c r="H57" s="198">
        <v>0</v>
      </c>
      <c r="I57" s="198">
        <v>0</v>
      </c>
      <c r="J57" s="198">
        <v>24.21</v>
      </c>
      <c r="K57" s="198">
        <v>9.36</v>
      </c>
      <c r="L57" s="198">
        <v>270.70999999999998</v>
      </c>
      <c r="M57" s="198">
        <v>0.91</v>
      </c>
      <c r="N57" s="198">
        <v>0.57999999999999996</v>
      </c>
      <c r="O57" s="198">
        <v>0</v>
      </c>
      <c r="P57" s="198">
        <v>1.02</v>
      </c>
      <c r="Q57" s="198">
        <v>3.23</v>
      </c>
      <c r="R57" s="198">
        <v>4.83</v>
      </c>
      <c r="S57" s="198">
        <v>5.2</v>
      </c>
      <c r="T57" s="198">
        <v>0</v>
      </c>
      <c r="U57" s="198">
        <v>1.66</v>
      </c>
      <c r="V57" s="198">
        <v>5.57</v>
      </c>
      <c r="W57" s="198">
        <v>0.97</v>
      </c>
      <c r="X57" s="198">
        <v>0.97</v>
      </c>
      <c r="Y57" s="198">
        <v>0</v>
      </c>
      <c r="Z57" s="198">
        <v>28.46</v>
      </c>
      <c r="AA57" s="198">
        <v>15.79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21.9</v>
      </c>
      <c r="AH57" s="198">
        <v>0</v>
      </c>
      <c r="AI57" s="198">
        <v>10.6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231.02</v>
      </c>
      <c r="AP57" s="198">
        <v>0</v>
      </c>
      <c r="AQ57" s="198">
        <v>0</v>
      </c>
      <c r="AR57" s="198">
        <v>0</v>
      </c>
      <c r="AS57" s="198">
        <v>1.33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9.99</v>
      </c>
      <c r="E58" s="198">
        <v>0</v>
      </c>
      <c r="F58" s="198">
        <v>0</v>
      </c>
      <c r="G58" s="198">
        <v>18.489999999999998</v>
      </c>
      <c r="H58" s="198">
        <v>0</v>
      </c>
      <c r="I58" s="198">
        <v>0</v>
      </c>
      <c r="J58" s="198">
        <v>24.21</v>
      </c>
      <c r="K58" s="198">
        <v>9.36</v>
      </c>
      <c r="L58" s="198">
        <v>270.70999999999998</v>
      </c>
      <c r="M58" s="198">
        <v>0.91</v>
      </c>
      <c r="N58" s="198">
        <v>0.57999999999999996</v>
      </c>
      <c r="O58" s="198">
        <v>0</v>
      </c>
      <c r="P58" s="198">
        <v>1.02</v>
      </c>
      <c r="Q58" s="198">
        <v>3.23</v>
      </c>
      <c r="R58" s="198">
        <v>4.83</v>
      </c>
      <c r="S58" s="198">
        <v>5.2</v>
      </c>
      <c r="T58" s="198">
        <v>0</v>
      </c>
      <c r="U58" s="198">
        <v>1.66</v>
      </c>
      <c r="V58" s="198">
        <v>5.57</v>
      </c>
      <c r="W58" s="198">
        <v>0.97</v>
      </c>
      <c r="X58" s="198">
        <v>0.97</v>
      </c>
      <c r="Y58" s="198">
        <v>0</v>
      </c>
      <c r="Z58" s="198">
        <v>28.46</v>
      </c>
      <c r="AA58" s="198">
        <v>15.79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21.9</v>
      </c>
      <c r="AH58" s="198">
        <v>0</v>
      </c>
      <c r="AI58" s="198">
        <v>10.6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231.02</v>
      </c>
      <c r="AP58" s="198">
        <v>0</v>
      </c>
      <c r="AQ58" s="198">
        <v>0</v>
      </c>
      <c r="AR58" s="198">
        <v>0</v>
      </c>
      <c r="AS58" s="198">
        <v>1.33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9.34</v>
      </c>
      <c r="E59" s="198">
        <v>0</v>
      </c>
      <c r="F59" s="198">
        <v>0</v>
      </c>
      <c r="G59" s="198">
        <v>18.489999999999998</v>
      </c>
      <c r="H59" s="198">
        <v>0</v>
      </c>
      <c r="I59" s="198">
        <v>0</v>
      </c>
      <c r="J59" s="198">
        <v>24.21</v>
      </c>
      <c r="K59" s="198">
        <v>9.36</v>
      </c>
      <c r="L59" s="198">
        <v>270.70999999999998</v>
      </c>
      <c r="M59" s="198">
        <v>0.91</v>
      </c>
      <c r="N59" s="198">
        <v>0.57999999999999996</v>
      </c>
      <c r="O59" s="198">
        <v>0</v>
      </c>
      <c r="P59" s="198">
        <v>1.02</v>
      </c>
      <c r="Q59" s="198">
        <v>3.23</v>
      </c>
      <c r="R59" s="198">
        <v>4.83</v>
      </c>
      <c r="S59" s="198">
        <v>5.2</v>
      </c>
      <c r="T59" s="198">
        <v>0</v>
      </c>
      <c r="U59" s="198">
        <v>1.69</v>
      </c>
      <c r="V59" s="198">
        <v>5.57</v>
      </c>
      <c r="W59" s="198">
        <v>0.97</v>
      </c>
      <c r="X59" s="198">
        <v>0.97</v>
      </c>
      <c r="Y59" s="198">
        <v>0</v>
      </c>
      <c r="Z59" s="198">
        <v>28.46</v>
      </c>
      <c r="AA59" s="198">
        <v>15.79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21.9</v>
      </c>
      <c r="AH59" s="198">
        <v>0</v>
      </c>
      <c r="AI59" s="198">
        <v>10.6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231.02</v>
      </c>
      <c r="AP59" s="198">
        <v>0</v>
      </c>
      <c r="AQ59" s="198">
        <v>0</v>
      </c>
      <c r="AR59" s="198">
        <v>0</v>
      </c>
      <c r="AS59" s="198">
        <v>1.33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9.34</v>
      </c>
      <c r="E60" s="198">
        <v>0</v>
      </c>
      <c r="F60" s="198">
        <v>0</v>
      </c>
      <c r="G60" s="198">
        <v>18.489999999999998</v>
      </c>
      <c r="H60" s="198">
        <v>0</v>
      </c>
      <c r="I60" s="198">
        <v>0</v>
      </c>
      <c r="J60" s="198">
        <v>24.21</v>
      </c>
      <c r="K60" s="198">
        <v>9.36</v>
      </c>
      <c r="L60" s="198">
        <v>270.70999999999998</v>
      </c>
      <c r="M60" s="198">
        <v>0.91</v>
      </c>
      <c r="N60" s="198">
        <v>0.57999999999999996</v>
      </c>
      <c r="O60" s="198">
        <v>0</v>
      </c>
      <c r="P60" s="198">
        <v>1.02</v>
      </c>
      <c r="Q60" s="198">
        <v>3.23</v>
      </c>
      <c r="R60" s="198">
        <v>4.83</v>
      </c>
      <c r="S60" s="198">
        <v>5.2</v>
      </c>
      <c r="T60" s="198">
        <v>0</v>
      </c>
      <c r="U60" s="198">
        <v>1.69</v>
      </c>
      <c r="V60" s="198">
        <v>5.57</v>
      </c>
      <c r="W60" s="198">
        <v>0.98</v>
      </c>
      <c r="X60" s="198">
        <v>0.97</v>
      </c>
      <c r="Y60" s="198">
        <v>0</v>
      </c>
      <c r="Z60" s="198">
        <v>28.46</v>
      </c>
      <c r="AA60" s="198">
        <v>15.79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21.9</v>
      </c>
      <c r="AH60" s="198">
        <v>0</v>
      </c>
      <c r="AI60" s="198">
        <v>10.6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231.02</v>
      </c>
      <c r="AP60" s="198">
        <v>0</v>
      </c>
      <c r="AQ60" s="198">
        <v>0</v>
      </c>
      <c r="AR60" s="198">
        <v>0</v>
      </c>
      <c r="AS60" s="198">
        <v>1.33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9.34</v>
      </c>
      <c r="E61" s="198">
        <v>0</v>
      </c>
      <c r="F61" s="198">
        <v>0</v>
      </c>
      <c r="G61" s="198">
        <v>18.489999999999998</v>
      </c>
      <c r="H61" s="198">
        <v>0</v>
      </c>
      <c r="I61" s="198">
        <v>0</v>
      </c>
      <c r="J61" s="198">
        <v>24.21</v>
      </c>
      <c r="K61" s="198">
        <v>0.3</v>
      </c>
      <c r="L61" s="198">
        <v>268.77</v>
      </c>
      <c r="M61" s="198">
        <v>0.91</v>
      </c>
      <c r="N61" s="198">
        <v>0.57999999999999996</v>
      </c>
      <c r="O61" s="198">
        <v>0</v>
      </c>
      <c r="P61" s="198">
        <v>1.02</v>
      </c>
      <c r="Q61" s="198">
        <v>3.23</v>
      </c>
      <c r="R61" s="198">
        <v>0.25</v>
      </c>
      <c r="S61" s="198">
        <v>5.2</v>
      </c>
      <c r="T61" s="198">
        <v>0</v>
      </c>
      <c r="U61" s="198">
        <v>1.69</v>
      </c>
      <c r="V61" s="198">
        <v>0.56999999999999995</v>
      </c>
      <c r="W61" s="198">
        <v>0.97</v>
      </c>
      <c r="X61" s="198">
        <v>0.97</v>
      </c>
      <c r="Y61" s="198">
        <v>0</v>
      </c>
      <c r="Z61" s="198">
        <v>2.33</v>
      </c>
      <c r="AA61" s="198">
        <v>0.75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21.9</v>
      </c>
      <c r="AH61" s="198">
        <v>0</v>
      </c>
      <c r="AI61" s="198">
        <v>10.6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231.02</v>
      </c>
      <c r="AP61" s="198">
        <v>0</v>
      </c>
      <c r="AQ61" s="198">
        <v>0</v>
      </c>
      <c r="AR61" s="198">
        <v>0</v>
      </c>
      <c r="AS61" s="198">
        <v>1.33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9.34</v>
      </c>
      <c r="E62" s="198">
        <v>0</v>
      </c>
      <c r="F62" s="198">
        <v>0</v>
      </c>
      <c r="G62" s="198">
        <v>18.489999999999998</v>
      </c>
      <c r="H62" s="198">
        <v>0</v>
      </c>
      <c r="I62" s="198">
        <v>0</v>
      </c>
      <c r="J62" s="198">
        <v>24.21</v>
      </c>
      <c r="K62" s="198">
        <v>0.3</v>
      </c>
      <c r="L62" s="198">
        <v>249.41</v>
      </c>
      <c r="M62" s="198">
        <v>0.91</v>
      </c>
      <c r="N62" s="198">
        <v>0.57999999999999996</v>
      </c>
      <c r="O62" s="198">
        <v>0</v>
      </c>
      <c r="P62" s="198">
        <v>1.02</v>
      </c>
      <c r="Q62" s="198">
        <v>3.23</v>
      </c>
      <c r="R62" s="198">
        <v>0.25</v>
      </c>
      <c r="S62" s="198">
        <v>5.2</v>
      </c>
      <c r="T62" s="198">
        <v>0</v>
      </c>
      <c r="U62" s="198">
        <v>1.69</v>
      </c>
      <c r="V62" s="198">
        <v>0.18</v>
      </c>
      <c r="W62" s="198">
        <v>0.97</v>
      </c>
      <c r="X62" s="198">
        <v>0.97</v>
      </c>
      <c r="Y62" s="198">
        <v>0</v>
      </c>
      <c r="Z62" s="198">
        <v>2.33</v>
      </c>
      <c r="AA62" s="198">
        <v>0.75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21.9</v>
      </c>
      <c r="AH62" s="198">
        <v>0</v>
      </c>
      <c r="AI62" s="198">
        <v>10.6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231.02</v>
      </c>
      <c r="AP62" s="198">
        <v>0</v>
      </c>
      <c r="AQ62" s="198">
        <v>0</v>
      </c>
      <c r="AR62" s="198">
        <v>0</v>
      </c>
      <c r="AS62" s="198">
        <v>1.33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9.02</v>
      </c>
      <c r="E63" s="198">
        <v>0</v>
      </c>
      <c r="F63" s="198">
        <v>0</v>
      </c>
      <c r="G63" s="198">
        <v>18.489999999999998</v>
      </c>
      <c r="H63" s="198">
        <v>0</v>
      </c>
      <c r="I63" s="198">
        <v>0</v>
      </c>
      <c r="J63" s="198">
        <v>24.21</v>
      </c>
      <c r="K63" s="198">
        <v>0.3</v>
      </c>
      <c r="L63" s="198">
        <v>249.41</v>
      </c>
      <c r="M63" s="198">
        <v>0.91</v>
      </c>
      <c r="N63" s="198">
        <v>0.57999999999999996</v>
      </c>
      <c r="O63" s="198">
        <v>0</v>
      </c>
      <c r="P63" s="198">
        <v>1.02</v>
      </c>
      <c r="Q63" s="198">
        <v>3.23</v>
      </c>
      <c r="R63" s="198">
        <v>0.25</v>
      </c>
      <c r="S63" s="198">
        <v>5.2</v>
      </c>
      <c r="T63" s="198">
        <v>0</v>
      </c>
      <c r="U63" s="198">
        <v>1.69</v>
      </c>
      <c r="V63" s="198">
        <v>0.18</v>
      </c>
      <c r="W63" s="198">
        <v>0.97</v>
      </c>
      <c r="X63" s="198">
        <v>0.97</v>
      </c>
      <c r="Y63" s="198">
        <v>0</v>
      </c>
      <c r="Z63" s="198">
        <v>2.33</v>
      </c>
      <c r="AA63" s="198">
        <v>0.75</v>
      </c>
      <c r="AB63" s="198">
        <v>0</v>
      </c>
      <c r="AC63" s="198">
        <v>1.46</v>
      </c>
      <c r="AD63" s="198">
        <v>8.9</v>
      </c>
      <c r="AE63" s="198">
        <v>0</v>
      </c>
      <c r="AF63" s="198">
        <v>0</v>
      </c>
      <c r="AG63" s="198">
        <v>21.9</v>
      </c>
      <c r="AH63" s="198">
        <v>0</v>
      </c>
      <c r="AI63" s="198">
        <v>10.6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231.02</v>
      </c>
      <c r="AP63" s="198">
        <v>0</v>
      </c>
      <c r="AQ63" s="198">
        <v>0</v>
      </c>
      <c r="AR63" s="198">
        <v>0</v>
      </c>
      <c r="AS63" s="198">
        <v>1.33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9.02</v>
      </c>
      <c r="E64" s="198">
        <v>0</v>
      </c>
      <c r="F64" s="198">
        <v>0</v>
      </c>
      <c r="G64" s="198">
        <v>18.489999999999998</v>
      </c>
      <c r="H64" s="198">
        <v>0</v>
      </c>
      <c r="I64" s="198">
        <v>0</v>
      </c>
      <c r="J64" s="198">
        <v>24.21</v>
      </c>
      <c r="K64" s="198">
        <v>0.3</v>
      </c>
      <c r="L64" s="198">
        <v>225.22</v>
      </c>
      <c r="M64" s="198">
        <v>0.91</v>
      </c>
      <c r="N64" s="198">
        <v>0.57999999999999996</v>
      </c>
      <c r="O64" s="198">
        <v>0</v>
      </c>
      <c r="P64" s="198">
        <v>1.02</v>
      </c>
      <c r="Q64" s="198">
        <v>3.23</v>
      </c>
      <c r="R64" s="198">
        <v>0.25</v>
      </c>
      <c r="S64" s="198">
        <v>5.2</v>
      </c>
      <c r="T64" s="198">
        <v>0</v>
      </c>
      <c r="U64" s="198">
        <v>1.69</v>
      </c>
      <c r="V64" s="198">
        <v>0.18</v>
      </c>
      <c r="W64" s="198">
        <v>0.97</v>
      </c>
      <c r="X64" s="198">
        <v>0.97</v>
      </c>
      <c r="Y64" s="198">
        <v>0</v>
      </c>
      <c r="Z64" s="198">
        <v>2.33</v>
      </c>
      <c r="AA64" s="198">
        <v>0.75</v>
      </c>
      <c r="AB64" s="198">
        <v>0</v>
      </c>
      <c r="AC64" s="198">
        <v>1.46</v>
      </c>
      <c r="AD64" s="198">
        <v>8.9</v>
      </c>
      <c r="AE64" s="198">
        <v>0</v>
      </c>
      <c r="AF64" s="198">
        <v>0</v>
      </c>
      <c r="AG64" s="198">
        <v>21.9</v>
      </c>
      <c r="AH64" s="198">
        <v>0</v>
      </c>
      <c r="AI64" s="198">
        <v>10.6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231.02</v>
      </c>
      <c r="AP64" s="198">
        <v>0</v>
      </c>
      <c r="AQ64" s="198">
        <v>0</v>
      </c>
      <c r="AR64" s="198">
        <v>0</v>
      </c>
      <c r="AS64" s="198">
        <v>1.33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9.02</v>
      </c>
      <c r="E65" s="198">
        <v>0</v>
      </c>
      <c r="F65" s="198">
        <v>0</v>
      </c>
      <c r="G65" s="198">
        <v>18.489999999999998</v>
      </c>
      <c r="H65" s="198">
        <v>0</v>
      </c>
      <c r="I65" s="198">
        <v>0</v>
      </c>
      <c r="J65" s="198">
        <v>24.21</v>
      </c>
      <c r="K65" s="198">
        <v>0.3</v>
      </c>
      <c r="L65" s="198">
        <v>225.22</v>
      </c>
      <c r="M65" s="198">
        <v>0.91</v>
      </c>
      <c r="N65" s="198">
        <v>0.57999999999999996</v>
      </c>
      <c r="O65" s="198">
        <v>0</v>
      </c>
      <c r="P65" s="198">
        <v>1.02</v>
      </c>
      <c r="Q65" s="198">
        <v>3.23</v>
      </c>
      <c r="R65" s="198">
        <v>0.25</v>
      </c>
      <c r="S65" s="198">
        <v>5.2</v>
      </c>
      <c r="T65" s="198">
        <v>0</v>
      </c>
      <c r="U65" s="198">
        <v>1.69</v>
      </c>
      <c r="V65" s="198">
        <v>0.18</v>
      </c>
      <c r="W65" s="198">
        <v>0.97</v>
      </c>
      <c r="X65" s="198">
        <v>0.97</v>
      </c>
      <c r="Y65" s="198">
        <v>0</v>
      </c>
      <c r="Z65" s="198">
        <v>2.33</v>
      </c>
      <c r="AA65" s="198">
        <v>0.75</v>
      </c>
      <c r="AB65" s="198">
        <v>0</v>
      </c>
      <c r="AC65" s="198">
        <v>1.46</v>
      </c>
      <c r="AD65" s="198">
        <v>8.9</v>
      </c>
      <c r="AE65" s="198">
        <v>0</v>
      </c>
      <c r="AF65" s="198">
        <v>0</v>
      </c>
      <c r="AG65" s="198">
        <v>21.9</v>
      </c>
      <c r="AH65" s="198">
        <v>0</v>
      </c>
      <c r="AI65" s="198">
        <v>10.6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231.02</v>
      </c>
      <c r="AP65" s="198">
        <v>0</v>
      </c>
      <c r="AQ65" s="198">
        <v>0</v>
      </c>
      <c r="AR65" s="198">
        <v>0</v>
      </c>
      <c r="AS65" s="198">
        <v>1.33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9.02</v>
      </c>
      <c r="E66" s="198">
        <v>0</v>
      </c>
      <c r="F66" s="198">
        <v>0</v>
      </c>
      <c r="G66" s="198">
        <v>18.489999999999998</v>
      </c>
      <c r="H66" s="198">
        <v>0</v>
      </c>
      <c r="I66" s="198">
        <v>0</v>
      </c>
      <c r="J66" s="198">
        <v>24.21</v>
      </c>
      <c r="K66" s="198">
        <v>0.3</v>
      </c>
      <c r="L66" s="198">
        <v>167.14</v>
      </c>
      <c r="M66" s="198">
        <v>0.91</v>
      </c>
      <c r="N66" s="198">
        <v>0.57999999999999996</v>
      </c>
      <c r="O66" s="198">
        <v>0</v>
      </c>
      <c r="P66" s="198">
        <v>1.02</v>
      </c>
      <c r="Q66" s="198">
        <v>3.23</v>
      </c>
      <c r="R66" s="198">
        <v>0.34</v>
      </c>
      <c r="S66" s="198">
        <v>5.19</v>
      </c>
      <c r="T66" s="198">
        <v>0</v>
      </c>
      <c r="U66" s="198">
        <v>1.69</v>
      </c>
      <c r="V66" s="198">
        <v>0.18</v>
      </c>
      <c r="W66" s="198">
        <v>0.97</v>
      </c>
      <c r="X66" s="198">
        <v>0.97</v>
      </c>
      <c r="Y66" s="198">
        <v>0</v>
      </c>
      <c r="Z66" s="198">
        <v>2.33</v>
      </c>
      <c r="AA66" s="198">
        <v>0.75</v>
      </c>
      <c r="AB66" s="198">
        <v>0</v>
      </c>
      <c r="AC66" s="198">
        <v>1.46</v>
      </c>
      <c r="AD66" s="198">
        <v>8.9</v>
      </c>
      <c r="AE66" s="198">
        <v>0</v>
      </c>
      <c r="AF66" s="198">
        <v>0</v>
      </c>
      <c r="AG66" s="198">
        <v>21.9</v>
      </c>
      <c r="AH66" s="198">
        <v>0</v>
      </c>
      <c r="AI66" s="198">
        <v>10.6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231.02</v>
      </c>
      <c r="AP66" s="198">
        <v>0</v>
      </c>
      <c r="AQ66" s="198">
        <v>0</v>
      </c>
      <c r="AR66" s="198">
        <v>0</v>
      </c>
      <c r="AS66" s="198">
        <v>1.33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8.86</v>
      </c>
      <c r="E67" s="198">
        <v>0</v>
      </c>
      <c r="F67" s="198">
        <v>0</v>
      </c>
      <c r="G67" s="198">
        <v>18.489999999999998</v>
      </c>
      <c r="H67" s="198">
        <v>0</v>
      </c>
      <c r="I67" s="198">
        <v>0</v>
      </c>
      <c r="J67" s="198">
        <v>24.21</v>
      </c>
      <c r="K67" s="198">
        <v>0.3</v>
      </c>
      <c r="L67" s="198">
        <v>62.14</v>
      </c>
      <c r="M67" s="198">
        <v>0.91</v>
      </c>
      <c r="N67" s="198">
        <v>0.57999999999999996</v>
      </c>
      <c r="O67" s="198">
        <v>0</v>
      </c>
      <c r="P67" s="198">
        <v>1.02</v>
      </c>
      <c r="Q67" s="198">
        <v>0.3</v>
      </c>
      <c r="R67" s="198">
        <v>0.25</v>
      </c>
      <c r="S67" s="198">
        <v>0.26</v>
      </c>
      <c r="T67" s="198">
        <v>0</v>
      </c>
      <c r="U67" s="198">
        <v>1.69</v>
      </c>
      <c r="V67" s="198">
        <v>0.18</v>
      </c>
      <c r="W67" s="198">
        <v>0.97</v>
      </c>
      <c r="X67" s="198">
        <v>0.97</v>
      </c>
      <c r="Y67" s="198">
        <v>0</v>
      </c>
      <c r="Z67" s="198">
        <v>2.33</v>
      </c>
      <c r="AA67" s="198">
        <v>0.75</v>
      </c>
      <c r="AB67" s="198">
        <v>0</v>
      </c>
      <c r="AC67" s="198">
        <v>1.46</v>
      </c>
      <c r="AD67" s="198">
        <v>8.9</v>
      </c>
      <c r="AE67" s="198">
        <v>0</v>
      </c>
      <c r="AF67" s="198">
        <v>0</v>
      </c>
      <c r="AG67" s="198">
        <v>21.9</v>
      </c>
      <c r="AH67" s="198">
        <v>0</v>
      </c>
      <c r="AI67" s="198">
        <v>10.6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231.02</v>
      </c>
      <c r="AP67" s="198">
        <v>0</v>
      </c>
      <c r="AQ67" s="198">
        <v>0</v>
      </c>
      <c r="AR67" s="198">
        <v>0</v>
      </c>
      <c r="AS67" s="198">
        <v>1.33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8.86</v>
      </c>
      <c r="E68" s="198">
        <v>0</v>
      </c>
      <c r="F68" s="198">
        <v>0</v>
      </c>
      <c r="G68" s="198">
        <v>18.489999999999998</v>
      </c>
      <c r="H68" s="198">
        <v>0</v>
      </c>
      <c r="I68" s="198">
        <v>0</v>
      </c>
      <c r="J68" s="198">
        <v>24.21</v>
      </c>
      <c r="K68" s="198">
        <v>0.3</v>
      </c>
      <c r="L68" s="198">
        <v>18.57</v>
      </c>
      <c r="M68" s="198">
        <v>0.91</v>
      </c>
      <c r="N68" s="198">
        <v>0.57999999999999996</v>
      </c>
      <c r="O68" s="198">
        <v>0</v>
      </c>
      <c r="P68" s="198">
        <v>1.02</v>
      </c>
      <c r="Q68" s="198">
        <v>0.2</v>
      </c>
      <c r="R68" s="198">
        <v>0.25</v>
      </c>
      <c r="S68" s="198">
        <v>0.26</v>
      </c>
      <c r="T68" s="198">
        <v>0</v>
      </c>
      <c r="U68" s="198">
        <v>1.69</v>
      </c>
      <c r="V68" s="198">
        <v>0.18</v>
      </c>
      <c r="W68" s="198">
        <v>0.97</v>
      </c>
      <c r="X68" s="198">
        <v>0.97</v>
      </c>
      <c r="Y68" s="198">
        <v>0</v>
      </c>
      <c r="Z68" s="198">
        <v>2.33</v>
      </c>
      <c r="AA68" s="198">
        <v>0.75</v>
      </c>
      <c r="AB68" s="198">
        <v>0</v>
      </c>
      <c r="AC68" s="198">
        <v>1.46</v>
      </c>
      <c r="AD68" s="198">
        <v>8.9</v>
      </c>
      <c r="AE68" s="198">
        <v>0</v>
      </c>
      <c r="AF68" s="198">
        <v>0</v>
      </c>
      <c r="AG68" s="198">
        <v>21.9</v>
      </c>
      <c r="AH68" s="198">
        <v>0</v>
      </c>
      <c r="AI68" s="198">
        <v>10.6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231.02</v>
      </c>
      <c r="AP68" s="198">
        <v>0</v>
      </c>
      <c r="AQ68" s="198">
        <v>0</v>
      </c>
      <c r="AR68" s="198">
        <v>0</v>
      </c>
      <c r="AS68" s="198">
        <v>1.33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8.86</v>
      </c>
      <c r="E69" s="198">
        <v>0</v>
      </c>
      <c r="F69" s="198">
        <v>0</v>
      </c>
      <c r="G69" s="198">
        <v>18.489999999999998</v>
      </c>
      <c r="H69" s="198">
        <v>0</v>
      </c>
      <c r="I69" s="198">
        <v>0</v>
      </c>
      <c r="J69" s="198">
        <v>24.21</v>
      </c>
      <c r="K69" s="198">
        <v>0.3</v>
      </c>
      <c r="L69" s="198">
        <v>18.57</v>
      </c>
      <c r="M69" s="198">
        <v>0.91</v>
      </c>
      <c r="N69" s="198">
        <v>0.57999999999999996</v>
      </c>
      <c r="O69" s="198">
        <v>0</v>
      </c>
      <c r="P69" s="198">
        <v>1.02</v>
      </c>
      <c r="Q69" s="198">
        <v>0.2</v>
      </c>
      <c r="R69" s="198">
        <v>0.25</v>
      </c>
      <c r="S69" s="198">
        <v>0.26</v>
      </c>
      <c r="T69" s="198">
        <v>0</v>
      </c>
      <c r="U69" s="198">
        <v>1.69</v>
      </c>
      <c r="V69" s="198">
        <v>0.18</v>
      </c>
      <c r="W69" s="198">
        <v>0.97</v>
      </c>
      <c r="X69" s="198">
        <v>0.97</v>
      </c>
      <c r="Y69" s="198">
        <v>0</v>
      </c>
      <c r="Z69" s="198">
        <v>2.33</v>
      </c>
      <c r="AA69" s="198">
        <v>0.75</v>
      </c>
      <c r="AB69" s="198">
        <v>0</v>
      </c>
      <c r="AC69" s="198">
        <v>1.46</v>
      </c>
      <c r="AD69" s="198">
        <v>8.9</v>
      </c>
      <c r="AE69" s="198">
        <v>0</v>
      </c>
      <c r="AF69" s="198">
        <v>0</v>
      </c>
      <c r="AG69" s="198">
        <v>21.9</v>
      </c>
      <c r="AH69" s="198">
        <v>0</v>
      </c>
      <c r="AI69" s="198">
        <v>10.6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231.02</v>
      </c>
      <c r="AP69" s="198">
        <v>0</v>
      </c>
      <c r="AQ69" s="198">
        <v>0</v>
      </c>
      <c r="AR69" s="198">
        <v>0</v>
      </c>
      <c r="AS69" s="198">
        <v>1.33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8.86</v>
      </c>
      <c r="E70" s="198">
        <v>0</v>
      </c>
      <c r="F70" s="198">
        <v>0</v>
      </c>
      <c r="G70" s="198">
        <v>18.489999999999998</v>
      </c>
      <c r="H70" s="198">
        <v>0</v>
      </c>
      <c r="I70" s="198">
        <v>0</v>
      </c>
      <c r="J70" s="198">
        <v>24.21</v>
      </c>
      <c r="K70" s="198">
        <v>0.3</v>
      </c>
      <c r="L70" s="198">
        <v>18.57</v>
      </c>
      <c r="M70" s="198">
        <v>0.91</v>
      </c>
      <c r="N70" s="198">
        <v>0.57999999999999996</v>
      </c>
      <c r="O70" s="198">
        <v>0</v>
      </c>
      <c r="P70" s="198">
        <v>1.02</v>
      </c>
      <c r="Q70" s="198">
        <v>0.2</v>
      </c>
      <c r="R70" s="198">
        <v>0.25</v>
      </c>
      <c r="S70" s="198">
        <v>0.26</v>
      </c>
      <c r="T70" s="198">
        <v>0</v>
      </c>
      <c r="U70" s="198">
        <v>1.69</v>
      </c>
      <c r="V70" s="198">
        <v>0.18</v>
      </c>
      <c r="W70" s="198">
        <v>0.97</v>
      </c>
      <c r="X70" s="198">
        <v>0.97</v>
      </c>
      <c r="Y70" s="198">
        <v>0</v>
      </c>
      <c r="Z70" s="198">
        <v>2.33</v>
      </c>
      <c r="AA70" s="198">
        <v>0.75</v>
      </c>
      <c r="AB70" s="198">
        <v>0</v>
      </c>
      <c r="AC70" s="198">
        <v>1.46</v>
      </c>
      <c r="AD70" s="198">
        <v>8.9</v>
      </c>
      <c r="AE70" s="198">
        <v>0</v>
      </c>
      <c r="AF70" s="198">
        <v>0</v>
      </c>
      <c r="AG70" s="198">
        <v>21.9</v>
      </c>
      <c r="AH70" s="198">
        <v>0</v>
      </c>
      <c r="AI70" s="198">
        <v>10.6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231.02</v>
      </c>
      <c r="AP70" s="198">
        <v>0</v>
      </c>
      <c r="AQ70" s="198">
        <v>0</v>
      </c>
      <c r="AR70" s="198">
        <v>0</v>
      </c>
      <c r="AS70" s="198">
        <v>1.33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8.86</v>
      </c>
      <c r="E71" s="198">
        <v>0</v>
      </c>
      <c r="F71" s="198">
        <v>0</v>
      </c>
      <c r="G71" s="198">
        <v>18.489999999999998</v>
      </c>
      <c r="H71" s="198">
        <v>0</v>
      </c>
      <c r="I71" s="198">
        <v>0</v>
      </c>
      <c r="J71" s="198">
        <v>24.21</v>
      </c>
      <c r="K71" s="198">
        <v>0.3</v>
      </c>
      <c r="L71" s="198">
        <v>18.57</v>
      </c>
      <c r="M71" s="198">
        <v>0.91</v>
      </c>
      <c r="N71" s="198">
        <v>0.57999999999999996</v>
      </c>
      <c r="O71" s="198">
        <v>0</v>
      </c>
      <c r="P71" s="198">
        <v>1.02</v>
      </c>
      <c r="Q71" s="198">
        <v>0.2</v>
      </c>
      <c r="R71" s="198">
        <v>0.25</v>
      </c>
      <c r="S71" s="198">
        <v>0.26</v>
      </c>
      <c r="T71" s="198">
        <v>0</v>
      </c>
      <c r="U71" s="198">
        <v>1.69</v>
      </c>
      <c r="V71" s="198">
        <v>0.18</v>
      </c>
      <c r="W71" s="198">
        <v>0.97</v>
      </c>
      <c r="X71" s="198">
        <v>0.97</v>
      </c>
      <c r="Y71" s="198">
        <v>0</v>
      </c>
      <c r="Z71" s="198">
        <v>2.33</v>
      </c>
      <c r="AA71" s="198">
        <v>0.75</v>
      </c>
      <c r="AB71" s="198">
        <v>0</v>
      </c>
      <c r="AC71" s="198">
        <v>1.46</v>
      </c>
      <c r="AD71" s="198">
        <v>8.9</v>
      </c>
      <c r="AE71" s="198">
        <v>0</v>
      </c>
      <c r="AF71" s="198">
        <v>0</v>
      </c>
      <c r="AG71" s="198">
        <v>21.9</v>
      </c>
      <c r="AH71" s="198">
        <v>0</v>
      </c>
      <c r="AI71" s="198">
        <v>10.6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231.02</v>
      </c>
      <c r="AP71" s="198">
        <v>0</v>
      </c>
      <c r="AQ71" s="198">
        <v>0</v>
      </c>
      <c r="AR71" s="198">
        <v>0</v>
      </c>
      <c r="AS71" s="198">
        <v>1.33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8.86</v>
      </c>
      <c r="E72" s="198">
        <v>0</v>
      </c>
      <c r="F72" s="198">
        <v>0</v>
      </c>
      <c r="G72" s="198">
        <v>18.489999999999998</v>
      </c>
      <c r="H72" s="198">
        <v>0</v>
      </c>
      <c r="I72" s="198">
        <v>0</v>
      </c>
      <c r="J72" s="198">
        <v>24.21</v>
      </c>
      <c r="K72" s="198">
        <v>0.3</v>
      </c>
      <c r="L72" s="198">
        <v>18.57</v>
      </c>
      <c r="M72" s="198">
        <v>0.91</v>
      </c>
      <c r="N72" s="198">
        <v>0.57999999999999996</v>
      </c>
      <c r="O72" s="198">
        <v>0</v>
      </c>
      <c r="P72" s="198">
        <v>1.02</v>
      </c>
      <c r="Q72" s="198">
        <v>0.2</v>
      </c>
      <c r="R72" s="198">
        <v>0.25</v>
      </c>
      <c r="S72" s="198">
        <v>0.26</v>
      </c>
      <c r="T72" s="198">
        <v>0</v>
      </c>
      <c r="U72" s="198">
        <v>1.69</v>
      </c>
      <c r="V72" s="198">
        <v>0.18</v>
      </c>
      <c r="W72" s="198">
        <v>0.97</v>
      </c>
      <c r="X72" s="198">
        <v>0.97</v>
      </c>
      <c r="Y72" s="198">
        <v>0</v>
      </c>
      <c r="Z72" s="198">
        <v>2.33</v>
      </c>
      <c r="AA72" s="198">
        <v>0.75</v>
      </c>
      <c r="AB72" s="198">
        <v>0</v>
      </c>
      <c r="AC72" s="198">
        <v>1.46</v>
      </c>
      <c r="AD72" s="198">
        <v>8.9</v>
      </c>
      <c r="AE72" s="198">
        <v>0</v>
      </c>
      <c r="AF72" s="198">
        <v>0</v>
      </c>
      <c r="AG72" s="198">
        <v>21.9</v>
      </c>
      <c r="AH72" s="198">
        <v>0</v>
      </c>
      <c r="AI72" s="198">
        <v>10.6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231.02</v>
      </c>
      <c r="AP72" s="198">
        <v>0</v>
      </c>
      <c r="AQ72" s="198">
        <v>0</v>
      </c>
      <c r="AR72" s="198">
        <v>0</v>
      </c>
      <c r="AS72" s="198">
        <v>1.33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8.86</v>
      </c>
      <c r="E73" s="198">
        <v>0</v>
      </c>
      <c r="F73" s="198">
        <v>0</v>
      </c>
      <c r="G73" s="198">
        <v>18.489999999999998</v>
      </c>
      <c r="H73" s="198">
        <v>0</v>
      </c>
      <c r="I73" s="198">
        <v>0</v>
      </c>
      <c r="J73" s="198">
        <v>24.21</v>
      </c>
      <c r="K73" s="198">
        <v>0.3</v>
      </c>
      <c r="L73" s="198">
        <v>18.57</v>
      </c>
      <c r="M73" s="198">
        <v>0.91</v>
      </c>
      <c r="N73" s="198">
        <v>0.57999999999999996</v>
      </c>
      <c r="O73" s="198">
        <v>0</v>
      </c>
      <c r="P73" s="198">
        <v>1.02</v>
      </c>
      <c r="Q73" s="198">
        <v>0.2</v>
      </c>
      <c r="R73" s="198">
        <v>0.25</v>
      </c>
      <c r="S73" s="198">
        <v>0.26</v>
      </c>
      <c r="T73" s="198">
        <v>0</v>
      </c>
      <c r="U73" s="198">
        <v>1.69</v>
      </c>
      <c r="V73" s="198">
        <v>0.26</v>
      </c>
      <c r="W73" s="198">
        <v>0.97</v>
      </c>
      <c r="X73" s="198">
        <v>0.97</v>
      </c>
      <c r="Y73" s="198">
        <v>0</v>
      </c>
      <c r="Z73" s="198">
        <v>2.33</v>
      </c>
      <c r="AA73" s="198">
        <v>0.75</v>
      </c>
      <c r="AB73" s="198">
        <v>0</v>
      </c>
      <c r="AC73" s="198">
        <v>1.46</v>
      </c>
      <c r="AD73" s="198">
        <v>8.9</v>
      </c>
      <c r="AE73" s="198">
        <v>0</v>
      </c>
      <c r="AF73" s="198">
        <v>0</v>
      </c>
      <c r="AG73" s="198">
        <v>21.9</v>
      </c>
      <c r="AH73" s="198">
        <v>0</v>
      </c>
      <c r="AI73" s="198">
        <v>10.6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231.02</v>
      </c>
      <c r="AP73" s="198">
        <v>0</v>
      </c>
      <c r="AQ73" s="198">
        <v>0</v>
      </c>
      <c r="AR73" s="198">
        <v>0</v>
      </c>
      <c r="AS73" s="198">
        <v>1.33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8.86</v>
      </c>
      <c r="E74" s="198">
        <v>0</v>
      </c>
      <c r="F74" s="198">
        <v>0</v>
      </c>
      <c r="G74" s="198">
        <v>18.489999999999998</v>
      </c>
      <c r="H74" s="198">
        <v>0</v>
      </c>
      <c r="I74" s="198">
        <v>0</v>
      </c>
      <c r="J74" s="198">
        <v>24.21</v>
      </c>
      <c r="K74" s="198">
        <v>0.3</v>
      </c>
      <c r="L74" s="198">
        <v>18.57</v>
      </c>
      <c r="M74" s="198">
        <v>0.91</v>
      </c>
      <c r="N74" s="198">
        <v>0.57999999999999996</v>
      </c>
      <c r="O74" s="198">
        <v>0</v>
      </c>
      <c r="P74" s="198">
        <v>1.02</v>
      </c>
      <c r="Q74" s="198">
        <v>0.2</v>
      </c>
      <c r="R74" s="198">
        <v>0.25</v>
      </c>
      <c r="S74" s="198">
        <v>0.26</v>
      </c>
      <c r="T74" s="198">
        <v>0</v>
      </c>
      <c r="U74" s="198">
        <v>1.69</v>
      </c>
      <c r="V74" s="198">
        <v>0.27</v>
      </c>
      <c r="W74" s="198">
        <v>0.97</v>
      </c>
      <c r="X74" s="198">
        <v>0.97</v>
      </c>
      <c r="Y74" s="198">
        <v>0</v>
      </c>
      <c r="Z74" s="198">
        <v>2.33</v>
      </c>
      <c r="AA74" s="198">
        <v>0.75</v>
      </c>
      <c r="AB74" s="198">
        <v>0</v>
      </c>
      <c r="AC74" s="198">
        <v>1.46</v>
      </c>
      <c r="AD74" s="198">
        <v>8.9</v>
      </c>
      <c r="AE74" s="198">
        <v>0</v>
      </c>
      <c r="AF74" s="198">
        <v>0</v>
      </c>
      <c r="AG74" s="198">
        <v>21.9</v>
      </c>
      <c r="AH74" s="198">
        <v>0</v>
      </c>
      <c r="AI74" s="198">
        <v>10.6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231.02</v>
      </c>
      <c r="AP74" s="198">
        <v>0</v>
      </c>
      <c r="AQ74" s="198">
        <v>0</v>
      </c>
      <c r="AR74" s="198">
        <v>0</v>
      </c>
      <c r="AS74" s="198">
        <v>1.33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8.86</v>
      </c>
      <c r="E75" s="198">
        <v>0</v>
      </c>
      <c r="F75" s="198">
        <v>0</v>
      </c>
      <c r="G75" s="198">
        <v>18.489999999999998</v>
      </c>
      <c r="H75" s="198">
        <v>0</v>
      </c>
      <c r="I75" s="198">
        <v>0</v>
      </c>
      <c r="J75" s="198">
        <v>24.21</v>
      </c>
      <c r="K75" s="198">
        <v>0.3</v>
      </c>
      <c r="L75" s="198">
        <v>18.57</v>
      </c>
      <c r="M75" s="198">
        <v>0.91</v>
      </c>
      <c r="N75" s="198">
        <v>0.57999999999999996</v>
      </c>
      <c r="O75" s="198">
        <v>0</v>
      </c>
      <c r="P75" s="198">
        <v>1.02</v>
      </c>
      <c r="Q75" s="198">
        <v>0.2</v>
      </c>
      <c r="R75" s="198">
        <v>0.25</v>
      </c>
      <c r="S75" s="198">
        <v>0.26</v>
      </c>
      <c r="T75" s="198">
        <v>0</v>
      </c>
      <c r="U75" s="198">
        <v>1.69</v>
      </c>
      <c r="V75" s="198">
        <v>0.27</v>
      </c>
      <c r="W75" s="198">
        <v>0.97</v>
      </c>
      <c r="X75" s="198">
        <v>0.97</v>
      </c>
      <c r="Y75" s="198">
        <v>0</v>
      </c>
      <c r="Z75" s="198">
        <v>2.33</v>
      </c>
      <c r="AA75" s="198">
        <v>0.75</v>
      </c>
      <c r="AB75" s="198">
        <v>0</v>
      </c>
      <c r="AC75" s="198">
        <v>1.46</v>
      </c>
      <c r="AD75" s="198">
        <v>8.9</v>
      </c>
      <c r="AE75" s="198">
        <v>0</v>
      </c>
      <c r="AF75" s="198">
        <v>0</v>
      </c>
      <c r="AG75" s="198">
        <v>21.9</v>
      </c>
      <c r="AH75" s="198">
        <v>0</v>
      </c>
      <c r="AI75" s="198">
        <v>10.6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236.46</v>
      </c>
      <c r="AP75" s="198">
        <v>0</v>
      </c>
      <c r="AQ75" s="198">
        <v>0</v>
      </c>
      <c r="AR75" s="198">
        <v>0</v>
      </c>
      <c r="AS75" s="198">
        <v>1.33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8.86</v>
      </c>
      <c r="E76" s="198">
        <v>0</v>
      </c>
      <c r="F76" s="198">
        <v>0</v>
      </c>
      <c r="G76" s="198">
        <v>18.489999999999998</v>
      </c>
      <c r="H76" s="198">
        <v>0</v>
      </c>
      <c r="I76" s="198">
        <v>0</v>
      </c>
      <c r="J76" s="198">
        <v>24.21</v>
      </c>
      <c r="K76" s="198">
        <v>0.3</v>
      </c>
      <c r="L76" s="198">
        <v>18.57</v>
      </c>
      <c r="M76" s="198">
        <v>0.91</v>
      </c>
      <c r="N76" s="198">
        <v>0.57999999999999996</v>
      </c>
      <c r="O76" s="198">
        <v>0</v>
      </c>
      <c r="P76" s="198">
        <v>1.02</v>
      </c>
      <c r="Q76" s="198">
        <v>0.2</v>
      </c>
      <c r="R76" s="198">
        <v>0.25</v>
      </c>
      <c r="S76" s="198">
        <v>0.26</v>
      </c>
      <c r="T76" s="198">
        <v>0</v>
      </c>
      <c r="U76" s="198">
        <v>1.69</v>
      </c>
      <c r="V76" s="198">
        <v>0.27</v>
      </c>
      <c r="W76" s="198">
        <v>0.97</v>
      </c>
      <c r="X76" s="198">
        <v>0.97</v>
      </c>
      <c r="Y76" s="198">
        <v>0</v>
      </c>
      <c r="Z76" s="198">
        <v>2.33</v>
      </c>
      <c r="AA76" s="198">
        <v>0.75</v>
      </c>
      <c r="AB76" s="198">
        <v>0</v>
      </c>
      <c r="AC76" s="198">
        <v>1.46</v>
      </c>
      <c r="AD76" s="198">
        <v>8.9</v>
      </c>
      <c r="AE76" s="198">
        <v>0</v>
      </c>
      <c r="AF76" s="198">
        <v>0</v>
      </c>
      <c r="AG76" s="198">
        <v>21.9</v>
      </c>
      <c r="AH76" s="198">
        <v>0</v>
      </c>
      <c r="AI76" s="198">
        <v>10.6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236.46</v>
      </c>
      <c r="AP76" s="198">
        <v>0</v>
      </c>
      <c r="AQ76" s="198">
        <v>0</v>
      </c>
      <c r="AR76" s="198">
        <v>0</v>
      </c>
      <c r="AS76" s="198">
        <v>1.33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8.86</v>
      </c>
      <c r="E77" s="198">
        <v>0</v>
      </c>
      <c r="F77" s="198">
        <v>0</v>
      </c>
      <c r="G77" s="198">
        <v>18.489999999999998</v>
      </c>
      <c r="H77" s="198">
        <v>0</v>
      </c>
      <c r="I77" s="198">
        <v>0</v>
      </c>
      <c r="J77" s="198">
        <v>24.21</v>
      </c>
      <c r="K77" s="198">
        <v>0.3</v>
      </c>
      <c r="L77" s="198">
        <v>18.57</v>
      </c>
      <c r="M77" s="198">
        <v>0.91</v>
      </c>
      <c r="N77" s="198">
        <v>0.57999999999999996</v>
      </c>
      <c r="O77" s="198">
        <v>0</v>
      </c>
      <c r="P77" s="198">
        <v>1.02</v>
      </c>
      <c r="Q77" s="198">
        <v>0.2</v>
      </c>
      <c r="R77" s="198">
        <v>0.25</v>
      </c>
      <c r="S77" s="198">
        <v>0.26</v>
      </c>
      <c r="T77" s="198">
        <v>0</v>
      </c>
      <c r="U77" s="198">
        <v>1.69</v>
      </c>
      <c r="V77" s="198">
        <v>0.27</v>
      </c>
      <c r="W77" s="198">
        <v>0.97</v>
      </c>
      <c r="X77" s="198">
        <v>0.97</v>
      </c>
      <c r="Y77" s="198">
        <v>0</v>
      </c>
      <c r="Z77" s="198">
        <v>2.33</v>
      </c>
      <c r="AA77" s="198">
        <v>0.75</v>
      </c>
      <c r="AB77" s="198">
        <v>0</v>
      </c>
      <c r="AC77" s="198">
        <v>1.46</v>
      </c>
      <c r="AD77" s="198">
        <v>8.9</v>
      </c>
      <c r="AE77" s="198">
        <v>0</v>
      </c>
      <c r="AF77" s="198">
        <v>0</v>
      </c>
      <c r="AG77" s="198">
        <v>21.9</v>
      </c>
      <c r="AH77" s="198">
        <v>0</v>
      </c>
      <c r="AI77" s="198">
        <v>10.6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236.46</v>
      </c>
      <c r="AP77" s="198">
        <v>0</v>
      </c>
      <c r="AQ77" s="198">
        <v>0</v>
      </c>
      <c r="AR77" s="198">
        <v>0</v>
      </c>
      <c r="AS77" s="198">
        <v>1.33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8.86</v>
      </c>
      <c r="E78" s="198">
        <v>0</v>
      </c>
      <c r="F78" s="198">
        <v>0</v>
      </c>
      <c r="G78" s="198">
        <v>18.489999999999998</v>
      </c>
      <c r="H78" s="198">
        <v>0</v>
      </c>
      <c r="I78" s="198">
        <v>0</v>
      </c>
      <c r="J78" s="198">
        <v>24.21</v>
      </c>
      <c r="K78" s="198">
        <v>0.3</v>
      </c>
      <c r="L78" s="198">
        <v>18.57</v>
      </c>
      <c r="M78" s="198">
        <v>0.91</v>
      </c>
      <c r="N78" s="198">
        <v>0.57999999999999996</v>
      </c>
      <c r="O78" s="198">
        <v>0</v>
      </c>
      <c r="P78" s="198">
        <v>1.02</v>
      </c>
      <c r="Q78" s="198">
        <v>0.2</v>
      </c>
      <c r="R78" s="198">
        <v>0.25</v>
      </c>
      <c r="S78" s="198">
        <v>0.26</v>
      </c>
      <c r="T78" s="198">
        <v>0</v>
      </c>
      <c r="U78" s="198">
        <v>1.69</v>
      </c>
      <c r="V78" s="198">
        <v>0.27</v>
      </c>
      <c r="W78" s="198">
        <v>0.97</v>
      </c>
      <c r="X78" s="198">
        <v>0.97</v>
      </c>
      <c r="Y78" s="198">
        <v>0</v>
      </c>
      <c r="Z78" s="198">
        <v>2.33</v>
      </c>
      <c r="AA78" s="198">
        <v>0.75</v>
      </c>
      <c r="AB78" s="198">
        <v>0</v>
      </c>
      <c r="AC78" s="198">
        <v>1.46</v>
      </c>
      <c r="AD78" s="198">
        <v>8.9</v>
      </c>
      <c r="AE78" s="198">
        <v>0</v>
      </c>
      <c r="AF78" s="198">
        <v>0</v>
      </c>
      <c r="AG78" s="198">
        <v>21.9</v>
      </c>
      <c r="AH78" s="198">
        <v>0</v>
      </c>
      <c r="AI78" s="198">
        <v>10.6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236.46</v>
      </c>
      <c r="AP78" s="198">
        <v>0</v>
      </c>
      <c r="AQ78" s="198">
        <v>0</v>
      </c>
      <c r="AR78" s="198">
        <v>0</v>
      </c>
      <c r="AS78" s="198">
        <v>1.33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8.86</v>
      </c>
      <c r="E79" s="198">
        <v>0</v>
      </c>
      <c r="F79" s="198">
        <v>0</v>
      </c>
      <c r="G79" s="198">
        <v>18.489999999999998</v>
      </c>
      <c r="H79" s="198">
        <v>0</v>
      </c>
      <c r="I79" s="198">
        <v>0</v>
      </c>
      <c r="J79" s="198">
        <v>24.21</v>
      </c>
      <c r="K79" s="198">
        <v>0.3</v>
      </c>
      <c r="L79" s="198">
        <v>18.57</v>
      </c>
      <c r="M79" s="198">
        <v>0.91</v>
      </c>
      <c r="N79" s="198">
        <v>0.57999999999999996</v>
      </c>
      <c r="O79" s="198">
        <v>0</v>
      </c>
      <c r="P79" s="198">
        <v>1.02</v>
      </c>
      <c r="Q79" s="198">
        <v>0.2</v>
      </c>
      <c r="R79" s="198">
        <v>0.25</v>
      </c>
      <c r="S79" s="198">
        <v>0.26</v>
      </c>
      <c r="T79" s="198">
        <v>0</v>
      </c>
      <c r="U79" s="198">
        <v>1.69</v>
      </c>
      <c r="V79" s="198">
        <v>0.97</v>
      </c>
      <c r="W79" s="198">
        <v>0.97</v>
      </c>
      <c r="X79" s="198">
        <v>0.97</v>
      </c>
      <c r="Y79" s="198">
        <v>0</v>
      </c>
      <c r="Z79" s="198">
        <v>2.33</v>
      </c>
      <c r="AA79" s="198">
        <v>0.75</v>
      </c>
      <c r="AB79" s="198">
        <v>0</v>
      </c>
      <c r="AC79" s="198">
        <v>1.46</v>
      </c>
      <c r="AD79" s="198">
        <v>8.9</v>
      </c>
      <c r="AE79" s="198">
        <v>0</v>
      </c>
      <c r="AF79" s="198">
        <v>0</v>
      </c>
      <c r="AG79" s="198">
        <v>21.9</v>
      </c>
      <c r="AH79" s="198">
        <v>0</v>
      </c>
      <c r="AI79" s="198">
        <v>10.6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236.46</v>
      </c>
      <c r="AP79" s="198">
        <v>0</v>
      </c>
      <c r="AQ79" s="198">
        <v>0</v>
      </c>
      <c r="AR79" s="198">
        <v>0</v>
      </c>
      <c r="AS79" s="198">
        <v>1.33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8.86</v>
      </c>
      <c r="E80" s="198">
        <v>0</v>
      </c>
      <c r="F80" s="198">
        <v>0</v>
      </c>
      <c r="G80" s="198">
        <v>18.489999999999998</v>
      </c>
      <c r="H80" s="198">
        <v>0</v>
      </c>
      <c r="I80" s="198">
        <v>0</v>
      </c>
      <c r="J80" s="198">
        <v>24.21</v>
      </c>
      <c r="K80" s="198">
        <v>0.3</v>
      </c>
      <c r="L80" s="198">
        <v>18.57</v>
      </c>
      <c r="M80" s="198">
        <v>0.91</v>
      </c>
      <c r="N80" s="198">
        <v>0.57999999999999996</v>
      </c>
      <c r="O80" s="198">
        <v>0</v>
      </c>
      <c r="P80" s="198">
        <v>1.02</v>
      </c>
      <c r="Q80" s="198">
        <v>0.2</v>
      </c>
      <c r="R80" s="198">
        <v>0.25</v>
      </c>
      <c r="S80" s="198">
        <v>0.26</v>
      </c>
      <c r="T80" s="198">
        <v>0</v>
      </c>
      <c r="U80" s="198">
        <v>1.69</v>
      </c>
      <c r="V80" s="198">
        <v>0.97</v>
      </c>
      <c r="W80" s="198">
        <v>0.97</v>
      </c>
      <c r="X80" s="198">
        <v>0.97</v>
      </c>
      <c r="Y80" s="198">
        <v>0</v>
      </c>
      <c r="Z80" s="198">
        <v>2.33</v>
      </c>
      <c r="AA80" s="198">
        <v>0.75</v>
      </c>
      <c r="AB80" s="198">
        <v>0</v>
      </c>
      <c r="AC80" s="198">
        <v>1.46</v>
      </c>
      <c r="AD80" s="198">
        <v>8.9</v>
      </c>
      <c r="AE80" s="198">
        <v>0</v>
      </c>
      <c r="AF80" s="198">
        <v>0</v>
      </c>
      <c r="AG80" s="198">
        <v>21.71</v>
      </c>
      <c r="AH80" s="198">
        <v>0</v>
      </c>
      <c r="AI80" s="198">
        <v>10.6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236.46</v>
      </c>
      <c r="AP80" s="198">
        <v>0</v>
      </c>
      <c r="AQ80" s="198">
        <v>0</v>
      </c>
      <c r="AR80" s="198">
        <v>0</v>
      </c>
      <c r="AS80" s="198">
        <v>1.33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8.86</v>
      </c>
      <c r="E81" s="198">
        <v>0</v>
      </c>
      <c r="F81" s="198">
        <v>0</v>
      </c>
      <c r="G81" s="198">
        <v>18.489999999999998</v>
      </c>
      <c r="H81" s="198">
        <v>0</v>
      </c>
      <c r="I81" s="198">
        <v>0</v>
      </c>
      <c r="J81" s="198">
        <v>24.21</v>
      </c>
      <c r="K81" s="198">
        <v>0.3</v>
      </c>
      <c r="L81" s="198">
        <v>18.57</v>
      </c>
      <c r="M81" s="198">
        <v>0.91</v>
      </c>
      <c r="N81" s="198">
        <v>0.57999999999999996</v>
      </c>
      <c r="O81" s="198">
        <v>0</v>
      </c>
      <c r="P81" s="198">
        <v>1.02</v>
      </c>
      <c r="Q81" s="198">
        <v>0.2</v>
      </c>
      <c r="R81" s="198">
        <v>0.25</v>
      </c>
      <c r="S81" s="198">
        <v>0.26</v>
      </c>
      <c r="T81" s="198">
        <v>0</v>
      </c>
      <c r="U81" s="198">
        <v>1.69</v>
      </c>
      <c r="V81" s="198">
        <v>0.97</v>
      </c>
      <c r="W81" s="198">
        <v>0.97</v>
      </c>
      <c r="X81" s="198">
        <v>0.97</v>
      </c>
      <c r="Y81" s="198">
        <v>0</v>
      </c>
      <c r="Z81" s="198">
        <v>2.33</v>
      </c>
      <c r="AA81" s="198">
        <v>0.75</v>
      </c>
      <c r="AB81" s="198">
        <v>0</v>
      </c>
      <c r="AC81" s="198">
        <v>1.46</v>
      </c>
      <c r="AD81" s="198">
        <v>8.9</v>
      </c>
      <c r="AE81" s="198">
        <v>0</v>
      </c>
      <c r="AF81" s="198">
        <v>0</v>
      </c>
      <c r="AG81" s="198">
        <v>21.71</v>
      </c>
      <c r="AH81" s="198">
        <v>0</v>
      </c>
      <c r="AI81" s="198">
        <v>10.6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236.46</v>
      </c>
      <c r="AP81" s="198">
        <v>0</v>
      </c>
      <c r="AQ81" s="198">
        <v>0</v>
      </c>
      <c r="AR81" s="198">
        <v>0</v>
      </c>
      <c r="AS81" s="198">
        <v>1.33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8.86</v>
      </c>
      <c r="E82" s="198">
        <v>0</v>
      </c>
      <c r="F82" s="198">
        <v>0</v>
      </c>
      <c r="G82" s="198">
        <v>18.489999999999998</v>
      </c>
      <c r="H82" s="198">
        <v>0</v>
      </c>
      <c r="I82" s="198">
        <v>0</v>
      </c>
      <c r="J82" s="198">
        <v>24.21</v>
      </c>
      <c r="K82" s="198">
        <v>0.3</v>
      </c>
      <c r="L82" s="198">
        <v>18.57</v>
      </c>
      <c r="M82" s="198">
        <v>0.91</v>
      </c>
      <c r="N82" s="198">
        <v>0.57999999999999996</v>
      </c>
      <c r="O82" s="198">
        <v>0</v>
      </c>
      <c r="P82" s="198">
        <v>1.02</v>
      </c>
      <c r="Q82" s="198">
        <v>0.2</v>
      </c>
      <c r="R82" s="198">
        <v>0.25</v>
      </c>
      <c r="S82" s="198">
        <v>0.26</v>
      </c>
      <c r="T82" s="198">
        <v>0</v>
      </c>
      <c r="U82" s="198">
        <v>1.69</v>
      </c>
      <c r="V82" s="198">
        <v>0.97</v>
      </c>
      <c r="W82" s="198">
        <v>0.97</v>
      </c>
      <c r="X82" s="198">
        <v>0.97</v>
      </c>
      <c r="Y82" s="198">
        <v>0</v>
      </c>
      <c r="Z82" s="198">
        <v>2.33</v>
      </c>
      <c r="AA82" s="198">
        <v>0.75</v>
      </c>
      <c r="AB82" s="198">
        <v>0</v>
      </c>
      <c r="AC82" s="198">
        <v>1.46</v>
      </c>
      <c r="AD82" s="198">
        <v>8.9</v>
      </c>
      <c r="AE82" s="198">
        <v>0</v>
      </c>
      <c r="AF82" s="198">
        <v>0</v>
      </c>
      <c r="AG82" s="198">
        <v>21.71</v>
      </c>
      <c r="AH82" s="198">
        <v>0</v>
      </c>
      <c r="AI82" s="198">
        <v>10.6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236.46</v>
      </c>
      <c r="AP82" s="198">
        <v>0</v>
      </c>
      <c r="AQ82" s="198">
        <v>0</v>
      </c>
      <c r="AR82" s="198">
        <v>0</v>
      </c>
      <c r="AS82" s="198">
        <v>1.33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8.86</v>
      </c>
      <c r="E83" s="198">
        <v>0</v>
      </c>
      <c r="F83" s="198">
        <v>0</v>
      </c>
      <c r="G83" s="198">
        <v>18.489999999999998</v>
      </c>
      <c r="H83" s="198">
        <v>0</v>
      </c>
      <c r="I83" s="198">
        <v>0</v>
      </c>
      <c r="J83" s="198">
        <v>24.21</v>
      </c>
      <c r="K83" s="198">
        <v>0.3</v>
      </c>
      <c r="L83" s="198">
        <v>18.57</v>
      </c>
      <c r="M83" s="198">
        <v>0.91</v>
      </c>
      <c r="N83" s="198">
        <v>0.57999999999999996</v>
      </c>
      <c r="O83" s="198">
        <v>0</v>
      </c>
      <c r="P83" s="198">
        <v>1.02</v>
      </c>
      <c r="Q83" s="198">
        <v>0.2</v>
      </c>
      <c r="R83" s="198">
        <v>0.25</v>
      </c>
      <c r="S83" s="198">
        <v>0.26</v>
      </c>
      <c r="T83" s="198">
        <v>0</v>
      </c>
      <c r="U83" s="198">
        <v>1.69</v>
      </c>
      <c r="V83" s="198">
        <v>0.97</v>
      </c>
      <c r="W83" s="198">
        <v>0.97</v>
      </c>
      <c r="X83" s="198">
        <v>0.97</v>
      </c>
      <c r="Y83" s="198">
        <v>0</v>
      </c>
      <c r="Z83" s="198">
        <v>2.33</v>
      </c>
      <c r="AA83" s="198">
        <v>0.75</v>
      </c>
      <c r="AB83" s="198">
        <v>0</v>
      </c>
      <c r="AC83" s="198">
        <v>1.46</v>
      </c>
      <c r="AD83" s="198">
        <v>8.9</v>
      </c>
      <c r="AE83" s="198">
        <v>0</v>
      </c>
      <c r="AF83" s="198">
        <v>0</v>
      </c>
      <c r="AG83" s="198">
        <v>21.51</v>
      </c>
      <c r="AH83" s="198">
        <v>0</v>
      </c>
      <c r="AI83" s="198">
        <v>10.6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236.46</v>
      </c>
      <c r="AP83" s="198">
        <v>0</v>
      </c>
      <c r="AQ83" s="198">
        <v>0</v>
      </c>
      <c r="AR83" s="198">
        <v>0</v>
      </c>
      <c r="AS83" s="198">
        <v>1.33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8.86</v>
      </c>
      <c r="E84" s="198">
        <v>0</v>
      </c>
      <c r="F84" s="198">
        <v>0</v>
      </c>
      <c r="G84" s="198">
        <v>18.489999999999998</v>
      </c>
      <c r="H84" s="198">
        <v>0</v>
      </c>
      <c r="I84" s="198">
        <v>0</v>
      </c>
      <c r="J84" s="198">
        <v>24.88</v>
      </c>
      <c r="K84" s="198">
        <v>0.3</v>
      </c>
      <c r="L84" s="198">
        <v>18.57</v>
      </c>
      <c r="M84" s="198">
        <v>0.91</v>
      </c>
      <c r="N84" s="198">
        <v>0.57999999999999996</v>
      </c>
      <c r="O84" s="198">
        <v>0</v>
      </c>
      <c r="P84" s="198">
        <v>1.02</v>
      </c>
      <c r="Q84" s="198">
        <v>0.2</v>
      </c>
      <c r="R84" s="198">
        <v>0.25</v>
      </c>
      <c r="S84" s="198">
        <v>0.26</v>
      </c>
      <c r="T84" s="198">
        <v>0</v>
      </c>
      <c r="U84" s="198">
        <v>1.69</v>
      </c>
      <c r="V84" s="198">
        <v>0.97</v>
      </c>
      <c r="W84" s="198">
        <v>0.97</v>
      </c>
      <c r="X84" s="198">
        <v>0.97</v>
      </c>
      <c r="Y84" s="198">
        <v>0</v>
      </c>
      <c r="Z84" s="198">
        <v>2.33</v>
      </c>
      <c r="AA84" s="198">
        <v>0.75</v>
      </c>
      <c r="AB84" s="198">
        <v>0</v>
      </c>
      <c r="AC84" s="198">
        <v>1.46</v>
      </c>
      <c r="AD84" s="198">
        <v>8.9</v>
      </c>
      <c r="AE84" s="198">
        <v>0</v>
      </c>
      <c r="AF84" s="198">
        <v>0</v>
      </c>
      <c r="AG84" s="198">
        <v>21.51</v>
      </c>
      <c r="AH84" s="198">
        <v>0</v>
      </c>
      <c r="AI84" s="198">
        <v>10.6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236.46</v>
      </c>
      <c r="AP84" s="198">
        <v>0</v>
      </c>
      <c r="AQ84" s="198">
        <v>0</v>
      </c>
      <c r="AR84" s="198">
        <v>0</v>
      </c>
      <c r="AS84" s="198">
        <v>1.33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8.86</v>
      </c>
      <c r="E85" s="198">
        <v>0</v>
      </c>
      <c r="F85" s="198">
        <v>0</v>
      </c>
      <c r="G85" s="198">
        <v>18.489999999999998</v>
      </c>
      <c r="H85" s="198">
        <v>0</v>
      </c>
      <c r="I85" s="198">
        <v>0</v>
      </c>
      <c r="J85" s="198">
        <v>24.88</v>
      </c>
      <c r="K85" s="198">
        <v>0.3</v>
      </c>
      <c r="L85" s="198">
        <v>18.57</v>
      </c>
      <c r="M85" s="198">
        <v>0.91</v>
      </c>
      <c r="N85" s="198">
        <v>0.57999999999999996</v>
      </c>
      <c r="O85" s="198">
        <v>0</v>
      </c>
      <c r="P85" s="198">
        <v>1.02</v>
      </c>
      <c r="Q85" s="198">
        <v>0.2</v>
      </c>
      <c r="R85" s="198">
        <v>0.25</v>
      </c>
      <c r="S85" s="198">
        <v>0.26</v>
      </c>
      <c r="T85" s="198">
        <v>0</v>
      </c>
      <c r="U85" s="198">
        <v>1.69</v>
      </c>
      <c r="V85" s="198">
        <v>0.97</v>
      </c>
      <c r="W85" s="198">
        <v>0.97</v>
      </c>
      <c r="X85" s="198">
        <v>0.97</v>
      </c>
      <c r="Y85" s="198">
        <v>0</v>
      </c>
      <c r="Z85" s="198">
        <v>2.33</v>
      </c>
      <c r="AA85" s="198">
        <v>0.75</v>
      </c>
      <c r="AB85" s="198">
        <v>0</v>
      </c>
      <c r="AC85" s="198">
        <v>1.46</v>
      </c>
      <c r="AD85" s="198">
        <v>8.9</v>
      </c>
      <c r="AE85" s="198">
        <v>0</v>
      </c>
      <c r="AF85" s="198">
        <v>0</v>
      </c>
      <c r="AG85" s="198">
        <v>21.51</v>
      </c>
      <c r="AH85" s="198">
        <v>0</v>
      </c>
      <c r="AI85" s="198">
        <v>10.6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236.46</v>
      </c>
      <c r="AP85" s="198">
        <v>0</v>
      </c>
      <c r="AQ85" s="198">
        <v>0</v>
      </c>
      <c r="AR85" s="198">
        <v>0</v>
      </c>
      <c r="AS85" s="198">
        <v>1.33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8.86</v>
      </c>
      <c r="E86" s="198">
        <v>0</v>
      </c>
      <c r="F86" s="198">
        <v>0</v>
      </c>
      <c r="G86" s="198">
        <v>18.489999999999998</v>
      </c>
      <c r="H86" s="198">
        <v>0</v>
      </c>
      <c r="I86" s="198">
        <v>0</v>
      </c>
      <c r="J86" s="198">
        <v>24.88</v>
      </c>
      <c r="K86" s="198">
        <v>0.3</v>
      </c>
      <c r="L86" s="198">
        <v>18.57</v>
      </c>
      <c r="M86" s="198">
        <v>0.91</v>
      </c>
      <c r="N86" s="198">
        <v>0.57999999999999996</v>
      </c>
      <c r="O86" s="198">
        <v>0</v>
      </c>
      <c r="P86" s="198">
        <v>1.02</v>
      </c>
      <c r="Q86" s="198">
        <v>0.2</v>
      </c>
      <c r="R86" s="198">
        <v>0.25</v>
      </c>
      <c r="S86" s="198">
        <v>0.26</v>
      </c>
      <c r="T86" s="198">
        <v>0</v>
      </c>
      <c r="U86" s="198">
        <v>1.69</v>
      </c>
      <c r="V86" s="198">
        <v>0.97</v>
      </c>
      <c r="W86" s="198">
        <v>0.97</v>
      </c>
      <c r="X86" s="198">
        <v>0.97</v>
      </c>
      <c r="Y86" s="198">
        <v>0</v>
      </c>
      <c r="Z86" s="198">
        <v>2.33</v>
      </c>
      <c r="AA86" s="198">
        <v>0.75</v>
      </c>
      <c r="AB86" s="198">
        <v>0</v>
      </c>
      <c r="AC86" s="198">
        <v>1.46</v>
      </c>
      <c r="AD86" s="198">
        <v>8.9</v>
      </c>
      <c r="AE86" s="198">
        <v>0</v>
      </c>
      <c r="AF86" s="198">
        <v>0</v>
      </c>
      <c r="AG86" s="198">
        <v>21.51</v>
      </c>
      <c r="AH86" s="198">
        <v>0</v>
      </c>
      <c r="AI86" s="198">
        <v>10.6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236.46</v>
      </c>
      <c r="AP86" s="198">
        <v>0</v>
      </c>
      <c r="AQ86" s="198">
        <v>0</v>
      </c>
      <c r="AR86" s="198">
        <v>0</v>
      </c>
      <c r="AS86" s="198">
        <v>1.33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9.18</v>
      </c>
      <c r="E87" s="198">
        <v>0</v>
      </c>
      <c r="F87" s="198">
        <v>0</v>
      </c>
      <c r="G87" s="198">
        <v>18.489999999999998</v>
      </c>
      <c r="H87" s="198">
        <v>0</v>
      </c>
      <c r="I87" s="198">
        <v>0</v>
      </c>
      <c r="J87" s="198">
        <v>24.88</v>
      </c>
      <c r="K87" s="198">
        <v>0.3</v>
      </c>
      <c r="L87" s="198">
        <v>18.57</v>
      </c>
      <c r="M87" s="198">
        <v>0.91</v>
      </c>
      <c r="N87" s="198">
        <v>0.57999999999999996</v>
      </c>
      <c r="O87" s="198">
        <v>0</v>
      </c>
      <c r="P87" s="198">
        <v>1.02</v>
      </c>
      <c r="Q87" s="198">
        <v>0.2</v>
      </c>
      <c r="R87" s="198">
        <v>0.25</v>
      </c>
      <c r="S87" s="198">
        <v>0.26</v>
      </c>
      <c r="T87" s="198">
        <v>0</v>
      </c>
      <c r="U87" s="198">
        <v>1.69</v>
      </c>
      <c r="V87" s="198">
        <v>0.97</v>
      </c>
      <c r="W87" s="198">
        <v>0.97</v>
      </c>
      <c r="X87" s="198">
        <v>0.97</v>
      </c>
      <c r="Y87" s="198">
        <v>0</v>
      </c>
      <c r="Z87" s="198">
        <v>2.33</v>
      </c>
      <c r="AA87" s="198">
        <v>0.75</v>
      </c>
      <c r="AB87" s="198">
        <v>0</v>
      </c>
      <c r="AC87" s="198">
        <v>1.46</v>
      </c>
      <c r="AD87" s="198">
        <v>8.9</v>
      </c>
      <c r="AE87" s="198">
        <v>0</v>
      </c>
      <c r="AF87" s="198">
        <v>0</v>
      </c>
      <c r="AG87" s="198">
        <v>21.51</v>
      </c>
      <c r="AH87" s="198">
        <v>0</v>
      </c>
      <c r="AI87" s="198">
        <v>10.6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236.46</v>
      </c>
      <c r="AP87" s="198">
        <v>0</v>
      </c>
      <c r="AQ87" s="198">
        <v>0</v>
      </c>
      <c r="AR87" s="198">
        <v>0</v>
      </c>
      <c r="AS87" s="198">
        <v>1.33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9.18</v>
      </c>
      <c r="E88" s="198">
        <v>0</v>
      </c>
      <c r="F88" s="198">
        <v>0</v>
      </c>
      <c r="G88" s="198">
        <v>18.489999999999998</v>
      </c>
      <c r="H88" s="198">
        <v>0</v>
      </c>
      <c r="I88" s="198">
        <v>0</v>
      </c>
      <c r="J88" s="198">
        <v>24.88</v>
      </c>
      <c r="K88" s="198">
        <v>0.3</v>
      </c>
      <c r="L88" s="198">
        <v>18.57</v>
      </c>
      <c r="M88" s="198">
        <v>0.91</v>
      </c>
      <c r="N88" s="198">
        <v>0.57999999999999996</v>
      </c>
      <c r="O88" s="198">
        <v>0</v>
      </c>
      <c r="P88" s="198">
        <v>1.02</v>
      </c>
      <c r="Q88" s="198">
        <v>0.2</v>
      </c>
      <c r="R88" s="198">
        <v>0.25</v>
      </c>
      <c r="S88" s="198">
        <v>0.26</v>
      </c>
      <c r="T88" s="198">
        <v>0</v>
      </c>
      <c r="U88" s="198">
        <v>1.69</v>
      </c>
      <c r="V88" s="198">
        <v>0.97</v>
      </c>
      <c r="W88" s="198">
        <v>0.97</v>
      </c>
      <c r="X88" s="198">
        <v>0.97</v>
      </c>
      <c r="Y88" s="198">
        <v>0</v>
      </c>
      <c r="Z88" s="198">
        <v>2.33</v>
      </c>
      <c r="AA88" s="198">
        <v>0.75</v>
      </c>
      <c r="AB88" s="198">
        <v>0</v>
      </c>
      <c r="AC88" s="198">
        <v>1.46</v>
      </c>
      <c r="AD88" s="198">
        <v>8.9</v>
      </c>
      <c r="AE88" s="198">
        <v>0</v>
      </c>
      <c r="AF88" s="198">
        <v>0</v>
      </c>
      <c r="AG88" s="198">
        <v>21.51</v>
      </c>
      <c r="AH88" s="198">
        <v>0</v>
      </c>
      <c r="AI88" s="198">
        <v>10.6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236.46</v>
      </c>
      <c r="AP88" s="198">
        <v>0</v>
      </c>
      <c r="AQ88" s="198">
        <v>0</v>
      </c>
      <c r="AR88" s="198">
        <v>0</v>
      </c>
      <c r="AS88" s="198">
        <v>1.33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9.18</v>
      </c>
      <c r="E89" s="198">
        <v>0</v>
      </c>
      <c r="F89" s="198">
        <v>0</v>
      </c>
      <c r="G89" s="198">
        <v>18.489999999999998</v>
      </c>
      <c r="H89" s="198">
        <v>0</v>
      </c>
      <c r="I89" s="198">
        <v>0</v>
      </c>
      <c r="J89" s="198">
        <v>24.88</v>
      </c>
      <c r="K89" s="198">
        <v>0.3</v>
      </c>
      <c r="L89" s="198">
        <v>18.57</v>
      </c>
      <c r="M89" s="198">
        <v>0.91</v>
      </c>
      <c r="N89" s="198">
        <v>0.57999999999999996</v>
      </c>
      <c r="O89" s="198">
        <v>0</v>
      </c>
      <c r="P89" s="198">
        <v>1.02</v>
      </c>
      <c r="Q89" s="198">
        <v>0.2</v>
      </c>
      <c r="R89" s="198">
        <v>0.25</v>
      </c>
      <c r="S89" s="198">
        <v>0.26</v>
      </c>
      <c r="T89" s="198">
        <v>0</v>
      </c>
      <c r="U89" s="198">
        <v>1.69</v>
      </c>
      <c r="V89" s="198">
        <v>0.97</v>
      </c>
      <c r="W89" s="198">
        <v>0.97</v>
      </c>
      <c r="X89" s="198">
        <v>0.97</v>
      </c>
      <c r="Y89" s="198">
        <v>0</v>
      </c>
      <c r="Z89" s="198">
        <v>2.33</v>
      </c>
      <c r="AA89" s="198">
        <v>0.75</v>
      </c>
      <c r="AB89" s="198">
        <v>0</v>
      </c>
      <c r="AC89" s="198">
        <v>1.46</v>
      </c>
      <c r="AD89" s="198">
        <v>8.9</v>
      </c>
      <c r="AE89" s="198">
        <v>0</v>
      </c>
      <c r="AF89" s="198">
        <v>0</v>
      </c>
      <c r="AG89" s="198">
        <v>21.51</v>
      </c>
      <c r="AH89" s="198">
        <v>0</v>
      </c>
      <c r="AI89" s="198">
        <v>10.6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236.46</v>
      </c>
      <c r="AP89" s="198">
        <v>0</v>
      </c>
      <c r="AQ89" s="198">
        <v>0</v>
      </c>
      <c r="AR89" s="198">
        <v>0</v>
      </c>
      <c r="AS89" s="198">
        <v>1.33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9.18</v>
      </c>
      <c r="E90" s="198">
        <v>0</v>
      </c>
      <c r="F90" s="198">
        <v>0</v>
      </c>
      <c r="G90" s="198">
        <v>18.489999999999998</v>
      </c>
      <c r="H90" s="198">
        <v>0</v>
      </c>
      <c r="I90" s="198">
        <v>0</v>
      </c>
      <c r="J90" s="198">
        <v>24.88</v>
      </c>
      <c r="K90" s="198">
        <v>0.3</v>
      </c>
      <c r="L90" s="198">
        <v>18.57</v>
      </c>
      <c r="M90" s="198">
        <v>0.91</v>
      </c>
      <c r="N90" s="198">
        <v>0.57999999999999996</v>
      </c>
      <c r="O90" s="198">
        <v>0</v>
      </c>
      <c r="P90" s="198">
        <v>1.02</v>
      </c>
      <c r="Q90" s="198">
        <v>0.2</v>
      </c>
      <c r="R90" s="198">
        <v>0.25</v>
      </c>
      <c r="S90" s="198">
        <v>0.26</v>
      </c>
      <c r="T90" s="198">
        <v>0</v>
      </c>
      <c r="U90" s="198">
        <v>1.69</v>
      </c>
      <c r="V90" s="198">
        <v>0.97</v>
      </c>
      <c r="W90" s="198">
        <v>0.97</v>
      </c>
      <c r="X90" s="198">
        <v>0.97</v>
      </c>
      <c r="Y90" s="198">
        <v>0</v>
      </c>
      <c r="Z90" s="198">
        <v>2.33</v>
      </c>
      <c r="AA90" s="198">
        <v>0.75</v>
      </c>
      <c r="AB90" s="198">
        <v>0</v>
      </c>
      <c r="AC90" s="198">
        <v>1.46</v>
      </c>
      <c r="AD90" s="198">
        <v>8.9</v>
      </c>
      <c r="AE90" s="198">
        <v>0</v>
      </c>
      <c r="AF90" s="198">
        <v>0</v>
      </c>
      <c r="AG90" s="198">
        <v>21.51</v>
      </c>
      <c r="AH90" s="198">
        <v>0</v>
      </c>
      <c r="AI90" s="198">
        <v>10.6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236.46</v>
      </c>
      <c r="AP90" s="198">
        <v>0</v>
      </c>
      <c r="AQ90" s="198">
        <v>0</v>
      </c>
      <c r="AR90" s="198">
        <v>0</v>
      </c>
      <c r="AS90" s="198">
        <v>1.33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9.5</v>
      </c>
      <c r="E91" s="198">
        <v>0</v>
      </c>
      <c r="F91" s="198">
        <v>0</v>
      </c>
      <c r="G91" s="198">
        <v>18.489999999999998</v>
      </c>
      <c r="H91" s="198">
        <v>0</v>
      </c>
      <c r="I91" s="198">
        <v>0</v>
      </c>
      <c r="J91" s="198">
        <v>24.88</v>
      </c>
      <c r="K91" s="198">
        <v>0.3</v>
      </c>
      <c r="L91" s="198">
        <v>18.57</v>
      </c>
      <c r="M91" s="198">
        <v>0.91</v>
      </c>
      <c r="N91" s="198">
        <v>0.57999999999999996</v>
      </c>
      <c r="O91" s="198">
        <v>0</v>
      </c>
      <c r="P91" s="198">
        <v>1.02</v>
      </c>
      <c r="Q91" s="198">
        <v>0.2</v>
      </c>
      <c r="R91" s="198">
        <v>0.25</v>
      </c>
      <c r="S91" s="198">
        <v>0.26</v>
      </c>
      <c r="T91" s="198">
        <v>0</v>
      </c>
      <c r="U91" s="198">
        <v>1.69</v>
      </c>
      <c r="V91" s="198">
        <v>0.97</v>
      </c>
      <c r="W91" s="198">
        <v>0.97</v>
      </c>
      <c r="X91" s="198">
        <v>0.97</v>
      </c>
      <c r="Y91" s="198">
        <v>0</v>
      </c>
      <c r="Z91" s="198">
        <v>2.33</v>
      </c>
      <c r="AA91" s="198">
        <v>0.75</v>
      </c>
      <c r="AB91" s="198">
        <v>0</v>
      </c>
      <c r="AC91" s="198">
        <v>1.46</v>
      </c>
      <c r="AD91" s="198">
        <v>8.9</v>
      </c>
      <c r="AE91" s="198">
        <v>0</v>
      </c>
      <c r="AF91" s="198">
        <v>0</v>
      </c>
      <c r="AG91" s="198">
        <v>21.13</v>
      </c>
      <c r="AH91" s="198">
        <v>0</v>
      </c>
      <c r="AI91" s="198">
        <v>10.6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236.46</v>
      </c>
      <c r="AP91" s="198">
        <v>0</v>
      </c>
      <c r="AQ91" s="198">
        <v>0</v>
      </c>
      <c r="AR91" s="198">
        <v>0</v>
      </c>
      <c r="AS91" s="198">
        <v>1.33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9.5</v>
      </c>
      <c r="E92" s="198">
        <v>0</v>
      </c>
      <c r="F92" s="198">
        <v>0</v>
      </c>
      <c r="G92" s="198">
        <v>18.489999999999998</v>
      </c>
      <c r="H92" s="198">
        <v>0</v>
      </c>
      <c r="I92" s="198">
        <v>0</v>
      </c>
      <c r="J92" s="198">
        <v>24.88</v>
      </c>
      <c r="K92" s="198">
        <v>0.3</v>
      </c>
      <c r="L92" s="198">
        <v>18.57</v>
      </c>
      <c r="M92" s="198">
        <v>0.91</v>
      </c>
      <c r="N92" s="198">
        <v>0.57999999999999996</v>
      </c>
      <c r="O92" s="198">
        <v>0</v>
      </c>
      <c r="P92" s="198">
        <v>1.02</v>
      </c>
      <c r="Q92" s="198">
        <v>0.2</v>
      </c>
      <c r="R92" s="198">
        <v>0.25</v>
      </c>
      <c r="S92" s="198">
        <v>0.26</v>
      </c>
      <c r="T92" s="198">
        <v>0</v>
      </c>
      <c r="U92" s="198">
        <v>1.69</v>
      </c>
      <c r="V92" s="198">
        <v>0.97</v>
      </c>
      <c r="W92" s="198">
        <v>0.97</v>
      </c>
      <c r="X92" s="198">
        <v>0.97</v>
      </c>
      <c r="Y92" s="198">
        <v>0</v>
      </c>
      <c r="Z92" s="198">
        <v>2.33</v>
      </c>
      <c r="AA92" s="198">
        <v>0.75</v>
      </c>
      <c r="AB92" s="198">
        <v>0</v>
      </c>
      <c r="AC92" s="198">
        <v>1.46</v>
      </c>
      <c r="AD92" s="198">
        <v>8.9</v>
      </c>
      <c r="AE92" s="198">
        <v>0</v>
      </c>
      <c r="AF92" s="198">
        <v>0</v>
      </c>
      <c r="AG92" s="198">
        <v>21.13</v>
      </c>
      <c r="AH92" s="198">
        <v>0</v>
      </c>
      <c r="AI92" s="198">
        <v>10.6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236.46</v>
      </c>
      <c r="AP92" s="198">
        <v>0</v>
      </c>
      <c r="AQ92" s="198">
        <v>0</v>
      </c>
      <c r="AR92" s="198">
        <v>0</v>
      </c>
      <c r="AS92" s="198">
        <v>1.33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9.5</v>
      </c>
      <c r="E93" s="198">
        <v>0</v>
      </c>
      <c r="F93" s="198">
        <v>0</v>
      </c>
      <c r="G93" s="198">
        <v>18.489999999999998</v>
      </c>
      <c r="H93" s="198">
        <v>0</v>
      </c>
      <c r="I93" s="198">
        <v>0</v>
      </c>
      <c r="J93" s="198">
        <v>24.88</v>
      </c>
      <c r="K93" s="198">
        <v>0.3</v>
      </c>
      <c r="L93" s="198">
        <v>18.57</v>
      </c>
      <c r="M93" s="198">
        <v>0.91</v>
      </c>
      <c r="N93" s="198">
        <v>0.57999999999999996</v>
      </c>
      <c r="O93" s="198">
        <v>0</v>
      </c>
      <c r="P93" s="198">
        <v>1.02</v>
      </c>
      <c r="Q93" s="198">
        <v>0.2</v>
      </c>
      <c r="R93" s="198">
        <v>0.25</v>
      </c>
      <c r="S93" s="198">
        <v>0.26</v>
      </c>
      <c r="T93" s="198">
        <v>0</v>
      </c>
      <c r="U93" s="198">
        <v>1.69</v>
      </c>
      <c r="V93" s="198">
        <v>0.97</v>
      </c>
      <c r="W93" s="198">
        <v>0.97</v>
      </c>
      <c r="X93" s="198">
        <v>0.97</v>
      </c>
      <c r="Y93" s="198">
        <v>0</v>
      </c>
      <c r="Z93" s="198">
        <v>2.33</v>
      </c>
      <c r="AA93" s="198">
        <v>0.75</v>
      </c>
      <c r="AB93" s="198">
        <v>0</v>
      </c>
      <c r="AC93" s="198">
        <v>1.46</v>
      </c>
      <c r="AD93" s="198">
        <v>8.9</v>
      </c>
      <c r="AE93" s="198">
        <v>0</v>
      </c>
      <c r="AF93" s="198">
        <v>0</v>
      </c>
      <c r="AG93" s="198">
        <v>21.13</v>
      </c>
      <c r="AH93" s="198">
        <v>0</v>
      </c>
      <c r="AI93" s="198">
        <v>10.6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236.46</v>
      </c>
      <c r="AP93" s="198">
        <v>0</v>
      </c>
      <c r="AQ93" s="198">
        <v>0</v>
      </c>
      <c r="AR93" s="198">
        <v>0</v>
      </c>
      <c r="AS93" s="198">
        <v>1.33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9.5</v>
      </c>
      <c r="E94" s="198">
        <v>0</v>
      </c>
      <c r="F94" s="198">
        <v>0</v>
      </c>
      <c r="G94" s="198">
        <v>18.489999999999998</v>
      </c>
      <c r="H94" s="198">
        <v>0</v>
      </c>
      <c r="I94" s="198">
        <v>0</v>
      </c>
      <c r="J94" s="198">
        <v>24.88</v>
      </c>
      <c r="K94" s="198">
        <v>0.3</v>
      </c>
      <c r="L94" s="198">
        <v>18.57</v>
      </c>
      <c r="M94" s="198">
        <v>0.91</v>
      </c>
      <c r="N94" s="198">
        <v>0.57999999999999996</v>
      </c>
      <c r="O94" s="198">
        <v>0</v>
      </c>
      <c r="P94" s="198">
        <v>1.02</v>
      </c>
      <c r="Q94" s="198">
        <v>0.2</v>
      </c>
      <c r="R94" s="198">
        <v>0.25</v>
      </c>
      <c r="S94" s="198">
        <v>0.26</v>
      </c>
      <c r="T94" s="198">
        <v>0</v>
      </c>
      <c r="U94" s="198">
        <v>1.69</v>
      </c>
      <c r="V94" s="198">
        <v>0.97</v>
      </c>
      <c r="W94" s="198">
        <v>0.97</v>
      </c>
      <c r="X94" s="198">
        <v>0.97</v>
      </c>
      <c r="Y94" s="198">
        <v>0</v>
      </c>
      <c r="Z94" s="198">
        <v>2.33</v>
      </c>
      <c r="AA94" s="198">
        <v>0.75</v>
      </c>
      <c r="AB94" s="198">
        <v>0</v>
      </c>
      <c r="AC94" s="198">
        <v>1.46</v>
      </c>
      <c r="AD94" s="198">
        <v>8.9</v>
      </c>
      <c r="AE94" s="198">
        <v>0</v>
      </c>
      <c r="AF94" s="198">
        <v>0</v>
      </c>
      <c r="AG94" s="198">
        <v>21.13</v>
      </c>
      <c r="AH94" s="198">
        <v>0</v>
      </c>
      <c r="AI94" s="198">
        <v>10.6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236.46</v>
      </c>
      <c r="AP94" s="198">
        <v>0</v>
      </c>
      <c r="AQ94" s="198">
        <v>0</v>
      </c>
      <c r="AR94" s="198">
        <v>0</v>
      </c>
      <c r="AS94" s="198">
        <v>1.33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9.5</v>
      </c>
      <c r="E95" s="198">
        <v>0</v>
      </c>
      <c r="F95" s="198">
        <v>0</v>
      </c>
      <c r="G95" s="198">
        <v>18.489999999999998</v>
      </c>
      <c r="H95" s="198">
        <v>0</v>
      </c>
      <c r="I95" s="198">
        <v>0</v>
      </c>
      <c r="J95" s="198">
        <v>24.88</v>
      </c>
      <c r="K95" s="198">
        <v>0.3</v>
      </c>
      <c r="L95" s="198">
        <v>18.57</v>
      </c>
      <c r="M95" s="198">
        <v>0.91</v>
      </c>
      <c r="N95" s="198">
        <v>0.57999999999999996</v>
      </c>
      <c r="O95" s="198">
        <v>0</v>
      </c>
      <c r="P95" s="198">
        <v>1.02</v>
      </c>
      <c r="Q95" s="198">
        <v>0.2</v>
      </c>
      <c r="R95" s="198">
        <v>0.25</v>
      </c>
      <c r="S95" s="198">
        <v>0.26</v>
      </c>
      <c r="T95" s="198">
        <v>0</v>
      </c>
      <c r="U95" s="198">
        <v>1.69</v>
      </c>
      <c r="V95" s="198">
        <v>0.97</v>
      </c>
      <c r="W95" s="198">
        <v>0.97</v>
      </c>
      <c r="X95" s="198">
        <v>0.97</v>
      </c>
      <c r="Y95" s="198">
        <v>0</v>
      </c>
      <c r="Z95" s="198">
        <v>2.33</v>
      </c>
      <c r="AA95" s="198">
        <v>0.75</v>
      </c>
      <c r="AB95" s="198">
        <v>0</v>
      </c>
      <c r="AC95" s="198">
        <v>1.46</v>
      </c>
      <c r="AD95" s="198">
        <v>8.9</v>
      </c>
      <c r="AE95" s="198">
        <v>0</v>
      </c>
      <c r="AF95" s="198">
        <v>0</v>
      </c>
      <c r="AG95" s="198">
        <v>21.13</v>
      </c>
      <c r="AH95" s="198">
        <v>0</v>
      </c>
      <c r="AI95" s="198">
        <v>10.6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236.46</v>
      </c>
      <c r="AP95" s="198">
        <v>0</v>
      </c>
      <c r="AQ95" s="198">
        <v>0</v>
      </c>
      <c r="AR95" s="198">
        <v>0</v>
      </c>
      <c r="AS95" s="198">
        <v>1.33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9.5</v>
      </c>
      <c r="E96" s="198">
        <v>0</v>
      </c>
      <c r="F96" s="198">
        <v>0</v>
      </c>
      <c r="G96" s="198">
        <v>18.489999999999998</v>
      </c>
      <c r="H96" s="198">
        <v>0</v>
      </c>
      <c r="I96" s="198">
        <v>0</v>
      </c>
      <c r="J96" s="198">
        <v>24.88</v>
      </c>
      <c r="K96" s="198">
        <v>0.3</v>
      </c>
      <c r="L96" s="198">
        <v>18.57</v>
      </c>
      <c r="M96" s="198">
        <v>0.91</v>
      </c>
      <c r="N96" s="198">
        <v>0.57999999999999996</v>
      </c>
      <c r="O96" s="198">
        <v>0</v>
      </c>
      <c r="P96" s="198">
        <v>1.02</v>
      </c>
      <c r="Q96" s="198">
        <v>0.2</v>
      </c>
      <c r="R96" s="198">
        <v>0.25</v>
      </c>
      <c r="S96" s="198">
        <v>0.26</v>
      </c>
      <c r="T96" s="198">
        <v>0</v>
      </c>
      <c r="U96" s="198">
        <v>1.69</v>
      </c>
      <c r="V96" s="198">
        <v>0.97</v>
      </c>
      <c r="W96" s="198">
        <v>0.97</v>
      </c>
      <c r="X96" s="198">
        <v>0.97</v>
      </c>
      <c r="Y96" s="198">
        <v>0</v>
      </c>
      <c r="Z96" s="198">
        <v>2.33</v>
      </c>
      <c r="AA96" s="198">
        <v>0.75</v>
      </c>
      <c r="AB96" s="198">
        <v>0</v>
      </c>
      <c r="AC96" s="198">
        <v>1.46</v>
      </c>
      <c r="AD96" s="198">
        <v>8.9</v>
      </c>
      <c r="AE96" s="198">
        <v>0</v>
      </c>
      <c r="AF96" s="198">
        <v>0</v>
      </c>
      <c r="AG96" s="198">
        <v>21.13</v>
      </c>
      <c r="AH96" s="198">
        <v>0</v>
      </c>
      <c r="AI96" s="198">
        <v>10.6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236.46</v>
      </c>
      <c r="AP96" s="198">
        <v>0</v>
      </c>
      <c r="AQ96" s="198">
        <v>0</v>
      </c>
      <c r="AR96" s="198">
        <v>0</v>
      </c>
      <c r="AS96" s="198">
        <v>1.33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9.5</v>
      </c>
      <c r="E97" s="198">
        <v>0</v>
      </c>
      <c r="F97" s="198">
        <v>0</v>
      </c>
      <c r="G97" s="198">
        <v>18.489999999999998</v>
      </c>
      <c r="H97" s="198">
        <v>0</v>
      </c>
      <c r="I97" s="198">
        <v>0</v>
      </c>
      <c r="J97" s="198">
        <v>24.88</v>
      </c>
      <c r="K97" s="198">
        <v>0.3</v>
      </c>
      <c r="L97" s="198">
        <v>18.57</v>
      </c>
      <c r="M97" s="198">
        <v>0.91</v>
      </c>
      <c r="N97" s="198">
        <v>0.57999999999999996</v>
      </c>
      <c r="O97" s="198">
        <v>0</v>
      </c>
      <c r="P97" s="198">
        <v>1.02</v>
      </c>
      <c r="Q97" s="198">
        <v>0.2</v>
      </c>
      <c r="R97" s="198">
        <v>0.25</v>
      </c>
      <c r="S97" s="198">
        <v>0.26</v>
      </c>
      <c r="T97" s="198">
        <v>0</v>
      </c>
      <c r="U97" s="198">
        <v>1.69</v>
      </c>
      <c r="V97" s="198">
        <v>0.97</v>
      </c>
      <c r="W97" s="198">
        <v>0.97</v>
      </c>
      <c r="X97" s="198">
        <v>0.97</v>
      </c>
      <c r="Y97" s="198">
        <v>0</v>
      </c>
      <c r="Z97" s="198">
        <v>2.33</v>
      </c>
      <c r="AA97" s="198">
        <v>0.75</v>
      </c>
      <c r="AB97" s="198">
        <v>0</v>
      </c>
      <c r="AC97" s="198">
        <v>1.46</v>
      </c>
      <c r="AD97" s="198">
        <v>8.9</v>
      </c>
      <c r="AE97" s="198">
        <v>0</v>
      </c>
      <c r="AF97" s="198">
        <v>0</v>
      </c>
      <c r="AG97" s="198">
        <v>21.13</v>
      </c>
      <c r="AH97" s="198">
        <v>0</v>
      </c>
      <c r="AI97" s="198">
        <v>10.6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236.46</v>
      </c>
      <c r="AP97" s="198">
        <v>0</v>
      </c>
      <c r="AQ97" s="198">
        <v>0</v>
      </c>
      <c r="AR97" s="198">
        <v>0</v>
      </c>
      <c r="AS97" s="198">
        <v>1.33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9.5</v>
      </c>
      <c r="E98" s="198">
        <v>0</v>
      </c>
      <c r="F98" s="198">
        <v>0</v>
      </c>
      <c r="G98" s="198">
        <v>18.489999999999998</v>
      </c>
      <c r="H98" s="198">
        <v>0</v>
      </c>
      <c r="I98" s="198">
        <v>0</v>
      </c>
      <c r="J98" s="198">
        <v>24.88</v>
      </c>
      <c r="K98" s="198">
        <v>0.3</v>
      </c>
      <c r="L98" s="198">
        <v>18.57</v>
      </c>
      <c r="M98" s="198">
        <v>0.91</v>
      </c>
      <c r="N98" s="198">
        <v>0.57999999999999996</v>
      </c>
      <c r="O98" s="198">
        <v>0</v>
      </c>
      <c r="P98" s="198">
        <v>1.02</v>
      </c>
      <c r="Q98" s="198">
        <v>0.2</v>
      </c>
      <c r="R98" s="198">
        <v>0.25</v>
      </c>
      <c r="S98" s="198">
        <v>0.26</v>
      </c>
      <c r="T98" s="198">
        <v>0</v>
      </c>
      <c r="U98" s="198">
        <v>1.69</v>
      </c>
      <c r="V98" s="198">
        <v>0.97</v>
      </c>
      <c r="W98" s="198">
        <v>0.97</v>
      </c>
      <c r="X98" s="198">
        <v>0.97</v>
      </c>
      <c r="Y98" s="198">
        <v>0</v>
      </c>
      <c r="Z98" s="198">
        <v>2.33</v>
      </c>
      <c r="AA98" s="198">
        <v>0.75</v>
      </c>
      <c r="AB98" s="198">
        <v>0</v>
      </c>
      <c r="AC98" s="198">
        <v>1.46</v>
      </c>
      <c r="AD98" s="198">
        <v>8.9</v>
      </c>
      <c r="AE98" s="198">
        <v>0</v>
      </c>
      <c r="AF98" s="198">
        <v>0</v>
      </c>
      <c r="AG98" s="198">
        <v>21.13</v>
      </c>
      <c r="AH98" s="198">
        <v>0</v>
      </c>
      <c r="AI98" s="198">
        <v>10.6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236.46</v>
      </c>
      <c r="AP98" s="198">
        <v>0</v>
      </c>
      <c r="AQ98" s="198">
        <v>0</v>
      </c>
      <c r="AR98" s="198">
        <v>0</v>
      </c>
      <c r="AS98" s="198">
        <v>1.33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0.23486000000000001</v>
      </c>
      <c r="E99">
        <f t="shared" si="0"/>
        <v>0</v>
      </c>
      <c r="F99">
        <f t="shared" si="0"/>
        <v>0</v>
      </c>
      <c r="G99">
        <f t="shared" si="0"/>
        <v>0.44376000000000015</v>
      </c>
      <c r="H99">
        <f t="shared" si="0"/>
        <v>0</v>
      </c>
      <c r="I99">
        <f t="shared" si="0"/>
        <v>0</v>
      </c>
      <c r="J99">
        <f t="shared" si="0"/>
        <v>0.55898000000000081</v>
      </c>
      <c r="K99">
        <f t="shared" si="0"/>
        <v>2.0612499999999975E-2</v>
      </c>
      <c r="L99">
        <f t="shared" si="0"/>
        <v>2.3360599999999971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2.4564999999999986E-2</v>
      </c>
      <c r="Q99">
        <f t="shared" si="0"/>
        <v>2.1647500000000017E-2</v>
      </c>
      <c r="R99">
        <f t="shared" si="0"/>
        <v>1.295E-2</v>
      </c>
      <c r="S99">
        <f t="shared" si="0"/>
        <v>3.8707499999999929E-2</v>
      </c>
      <c r="T99">
        <f t="shared" si="0"/>
        <v>0</v>
      </c>
      <c r="U99">
        <f t="shared" si="0"/>
        <v>4.0564999999999969E-2</v>
      </c>
      <c r="V99">
        <f t="shared" si="0"/>
        <v>1.6924999999999996E-2</v>
      </c>
      <c r="W99">
        <f t="shared" si="0"/>
        <v>1.8902499999999982E-2</v>
      </c>
      <c r="X99">
        <f t="shared" si="0"/>
        <v>2.329999999999998E-2</v>
      </c>
      <c r="Y99">
        <f t="shared" si="0"/>
        <v>0</v>
      </c>
      <c r="Z99">
        <f t="shared" si="0"/>
        <v>9.0339999999999851E-2</v>
      </c>
      <c r="AA99">
        <f t="shared" si="0"/>
        <v>4.0619999999999989E-2</v>
      </c>
      <c r="AB99">
        <f t="shared" si="0"/>
        <v>0</v>
      </c>
      <c r="AC99">
        <f t="shared" si="0"/>
        <v>3.3839999999999947E-2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0.51173000000000102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5.3118199999999991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3.1919999999999969E-2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-105.813</v>
      </c>
      <c r="G3" s="82">
        <v>-105.813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-65.561000000000007</v>
      </c>
      <c r="N3" s="82">
        <v>-65.561000000000007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105.813</v>
      </c>
      <c r="AF3" s="82">
        <v>65.561000000000007</v>
      </c>
      <c r="AG3" s="82">
        <v>0</v>
      </c>
      <c r="AH3" s="82">
        <v>0</v>
      </c>
      <c r="AI3" s="82">
        <v>171.374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105.813</v>
      </c>
      <c r="BQ3" s="83">
        <f t="shared" ref="BQ3:BS66" si="3">IF(AF3&gt;0,AF3,0)</f>
        <v>65.561000000000007</v>
      </c>
      <c r="BR3" s="83">
        <f t="shared" si="3"/>
        <v>0</v>
      </c>
      <c r="BS3" s="83">
        <f t="shared" si="3"/>
        <v>0</v>
      </c>
      <c r="BT3" s="83">
        <f>-SUM(BP3:BS3)</f>
        <v>-171.37400000000002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1058.1300000000001</v>
      </c>
      <c r="DA3" s="80">
        <f t="shared" ref="DA3:DC66" si="8">$AK3*BQ3</f>
        <v>655.61000000000013</v>
      </c>
      <c r="DB3" s="80">
        <f t="shared" si="8"/>
        <v>0</v>
      </c>
      <c r="DC3" s="80">
        <f t="shared" si="8"/>
        <v>0</v>
      </c>
      <c r="DD3" s="80">
        <f>SUM(CZ3:DC3)</f>
        <v>1713.7400000000002</v>
      </c>
      <c r="DF3" s="81">
        <f>AR3+AU3+BB3+BI3+BP3</f>
        <v>105.813</v>
      </c>
      <c r="DG3" s="81">
        <f>AY3+AN3+BC3+BJ3+BQ3</f>
        <v>65.561000000000007</v>
      </c>
      <c r="DH3" s="81">
        <f>BF3+AO3+AV3+BK3+BR3</f>
        <v>0</v>
      </c>
      <c r="DI3" s="81">
        <f>BM3+BS3+BD3+AW3+AP3</f>
        <v>0</v>
      </c>
      <c r="DJ3" s="81">
        <f>BT3+BL3+BE3+AX3+AQ3</f>
        <v>-171.37400000000002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-147.852</v>
      </c>
      <c r="G4" s="82">
        <v>-147.852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-45</v>
      </c>
      <c r="N4" s="82">
        <v>-45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147.852</v>
      </c>
      <c r="AF4" s="82">
        <v>45</v>
      </c>
      <c r="AG4" s="82">
        <v>0</v>
      </c>
      <c r="AH4" s="82">
        <v>0</v>
      </c>
      <c r="AI4" s="82">
        <v>192.852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147.852</v>
      </c>
      <c r="BQ4" s="83">
        <f t="shared" si="3"/>
        <v>45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-192.852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1478.52</v>
      </c>
      <c r="DA4" s="80">
        <f t="shared" si="8"/>
        <v>450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1928.52</v>
      </c>
      <c r="DF4" s="81">
        <f t="shared" ref="DF4:DF67" si="31">AR4+AU4+BB4+BI4+BP4</f>
        <v>147.852</v>
      </c>
      <c r="DG4" s="81">
        <f t="shared" ref="DG4:DG67" si="32">AY4+AN4+BC4+BJ4+BQ4</f>
        <v>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-192.852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-120</v>
      </c>
      <c r="G5" s="82">
        <v>-120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-30</v>
      </c>
      <c r="N5" s="82">
        <v>-30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120</v>
      </c>
      <c r="AF5" s="82">
        <v>30</v>
      </c>
      <c r="AG5" s="82">
        <v>0</v>
      </c>
      <c r="AH5" s="82">
        <v>0</v>
      </c>
      <c r="AI5" s="82">
        <v>150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120</v>
      </c>
      <c r="BQ5" s="83">
        <f t="shared" si="3"/>
        <v>30</v>
      </c>
      <c r="BR5" s="83">
        <f t="shared" si="3"/>
        <v>0</v>
      </c>
      <c r="BS5" s="83">
        <f t="shared" si="3"/>
        <v>0</v>
      </c>
      <c r="BT5" s="83">
        <f t="shared" si="20"/>
        <v>-150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1200</v>
      </c>
      <c r="DA5" s="80">
        <f t="shared" si="8"/>
        <v>300</v>
      </c>
      <c r="DB5" s="80">
        <f t="shared" si="8"/>
        <v>0</v>
      </c>
      <c r="DC5" s="80">
        <f t="shared" si="8"/>
        <v>0</v>
      </c>
      <c r="DD5" s="80">
        <f t="shared" si="30"/>
        <v>1500</v>
      </c>
      <c r="DF5" s="81">
        <f t="shared" si="31"/>
        <v>120</v>
      </c>
      <c r="DG5" s="81">
        <f t="shared" si="32"/>
        <v>30</v>
      </c>
      <c r="DH5" s="81">
        <f t="shared" si="33"/>
        <v>0</v>
      </c>
      <c r="DI5" s="81">
        <f t="shared" si="34"/>
        <v>0</v>
      </c>
      <c r="DJ5" s="81">
        <f t="shared" si="35"/>
        <v>-150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-86</v>
      </c>
      <c r="G6" s="82">
        <v>-86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-20</v>
      </c>
      <c r="N6" s="82">
        <v>-20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86</v>
      </c>
      <c r="AF6" s="82">
        <v>20</v>
      </c>
      <c r="AG6" s="82">
        <v>0</v>
      </c>
      <c r="AH6" s="82">
        <v>0</v>
      </c>
      <c r="AI6" s="82">
        <v>106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86</v>
      </c>
      <c r="BQ6" s="83">
        <f t="shared" si="3"/>
        <v>20</v>
      </c>
      <c r="BR6" s="83">
        <f t="shared" si="3"/>
        <v>0</v>
      </c>
      <c r="BS6" s="83">
        <f t="shared" si="3"/>
        <v>0</v>
      </c>
      <c r="BT6" s="83">
        <f t="shared" si="20"/>
        <v>-106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860</v>
      </c>
      <c r="DA6" s="80">
        <f t="shared" si="8"/>
        <v>200</v>
      </c>
      <c r="DB6" s="80">
        <f t="shared" si="8"/>
        <v>0</v>
      </c>
      <c r="DC6" s="80">
        <f t="shared" si="8"/>
        <v>0</v>
      </c>
      <c r="DD6" s="80">
        <f t="shared" si="30"/>
        <v>1060</v>
      </c>
      <c r="DF6" s="81">
        <f t="shared" si="31"/>
        <v>86</v>
      </c>
      <c r="DG6" s="81">
        <f t="shared" si="32"/>
        <v>20</v>
      </c>
      <c r="DH6" s="81">
        <f t="shared" si="33"/>
        <v>0</v>
      </c>
      <c r="DI6" s="81">
        <f t="shared" si="34"/>
        <v>0</v>
      </c>
      <c r="DJ6" s="81">
        <f t="shared" si="35"/>
        <v>-106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-57</v>
      </c>
      <c r="G7" s="82">
        <v>-57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-5</v>
      </c>
      <c r="N7" s="82">
        <v>-5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57</v>
      </c>
      <c r="AF7" s="82">
        <v>5</v>
      </c>
      <c r="AG7" s="82">
        <v>0</v>
      </c>
      <c r="AH7" s="82">
        <v>0</v>
      </c>
      <c r="AI7" s="82">
        <v>62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57</v>
      </c>
      <c r="BQ7" s="83">
        <f t="shared" si="3"/>
        <v>5</v>
      </c>
      <c r="BR7" s="83">
        <f t="shared" si="3"/>
        <v>0</v>
      </c>
      <c r="BS7" s="83">
        <f t="shared" si="3"/>
        <v>0</v>
      </c>
      <c r="BT7" s="83">
        <f t="shared" si="20"/>
        <v>-62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570</v>
      </c>
      <c r="DA7" s="80">
        <f t="shared" si="8"/>
        <v>50</v>
      </c>
      <c r="DB7" s="80">
        <f t="shared" si="8"/>
        <v>0</v>
      </c>
      <c r="DC7" s="80">
        <f t="shared" si="8"/>
        <v>0</v>
      </c>
      <c r="DD7" s="80">
        <f t="shared" si="30"/>
        <v>620</v>
      </c>
      <c r="DF7" s="81">
        <f t="shared" si="31"/>
        <v>57</v>
      </c>
      <c r="DG7" s="81">
        <f t="shared" si="32"/>
        <v>5</v>
      </c>
      <c r="DH7" s="81">
        <f t="shared" si="33"/>
        <v>0</v>
      </c>
      <c r="DI7" s="81">
        <f t="shared" si="34"/>
        <v>0</v>
      </c>
      <c r="DJ7" s="81">
        <f t="shared" si="35"/>
        <v>-62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-79</v>
      </c>
      <c r="G8" s="82">
        <v>-79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-15</v>
      </c>
      <c r="N8" s="82">
        <v>-15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79</v>
      </c>
      <c r="AF8" s="82">
        <v>15</v>
      </c>
      <c r="AG8" s="82">
        <v>0</v>
      </c>
      <c r="AH8" s="82">
        <v>0</v>
      </c>
      <c r="AI8" s="82">
        <v>94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79</v>
      </c>
      <c r="BQ8" s="83">
        <f t="shared" si="3"/>
        <v>15</v>
      </c>
      <c r="BR8" s="83">
        <f t="shared" si="3"/>
        <v>0</v>
      </c>
      <c r="BS8" s="83">
        <f t="shared" si="3"/>
        <v>0</v>
      </c>
      <c r="BT8" s="83">
        <f t="shared" si="20"/>
        <v>-94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790</v>
      </c>
      <c r="DA8" s="80">
        <f t="shared" si="8"/>
        <v>150</v>
      </c>
      <c r="DB8" s="80">
        <f t="shared" si="8"/>
        <v>0</v>
      </c>
      <c r="DC8" s="80">
        <f t="shared" si="8"/>
        <v>0</v>
      </c>
      <c r="DD8" s="80">
        <f t="shared" si="30"/>
        <v>940</v>
      </c>
      <c r="DF8" s="81">
        <f t="shared" si="31"/>
        <v>79</v>
      </c>
      <c r="DG8" s="81">
        <f t="shared" si="32"/>
        <v>15</v>
      </c>
      <c r="DH8" s="81">
        <f t="shared" si="33"/>
        <v>0</v>
      </c>
      <c r="DI8" s="81">
        <f t="shared" si="34"/>
        <v>0</v>
      </c>
      <c r="DJ8" s="81">
        <f t="shared" si="35"/>
        <v>-94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-55</v>
      </c>
      <c r="G9" s="82">
        <v>-55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-5</v>
      </c>
      <c r="N9" s="82">
        <v>-5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55</v>
      </c>
      <c r="AF9" s="82">
        <v>5</v>
      </c>
      <c r="AG9" s="82">
        <v>0</v>
      </c>
      <c r="AH9" s="82">
        <v>0</v>
      </c>
      <c r="AI9" s="82">
        <v>60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55</v>
      </c>
      <c r="BQ9" s="83">
        <f t="shared" si="3"/>
        <v>5</v>
      </c>
      <c r="BR9" s="83">
        <f t="shared" si="3"/>
        <v>0</v>
      </c>
      <c r="BS9" s="83">
        <f t="shared" si="3"/>
        <v>0</v>
      </c>
      <c r="BT9" s="83">
        <f t="shared" si="20"/>
        <v>-60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550</v>
      </c>
      <c r="DA9" s="80">
        <f t="shared" si="8"/>
        <v>50</v>
      </c>
      <c r="DB9" s="80">
        <f t="shared" si="8"/>
        <v>0</v>
      </c>
      <c r="DC9" s="80">
        <f t="shared" si="8"/>
        <v>0</v>
      </c>
      <c r="DD9" s="80">
        <f t="shared" si="30"/>
        <v>600</v>
      </c>
      <c r="DF9" s="81">
        <f t="shared" si="31"/>
        <v>55</v>
      </c>
      <c r="DG9" s="81">
        <f t="shared" si="32"/>
        <v>5</v>
      </c>
      <c r="DH9" s="81">
        <f t="shared" si="33"/>
        <v>0</v>
      </c>
      <c r="DI9" s="81">
        <f t="shared" si="34"/>
        <v>0</v>
      </c>
      <c r="DJ9" s="81">
        <f t="shared" si="35"/>
        <v>-60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-33</v>
      </c>
      <c r="G10" s="82">
        <v>-33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33</v>
      </c>
      <c r="AF10" s="82">
        <v>0</v>
      </c>
      <c r="AG10" s="82">
        <v>0</v>
      </c>
      <c r="AH10" s="82">
        <v>0</v>
      </c>
      <c r="AI10" s="82">
        <v>33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33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-33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330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330</v>
      </c>
      <c r="DF10" s="81">
        <f t="shared" si="31"/>
        <v>33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-33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-12</v>
      </c>
      <c r="G11" s="82">
        <v>-12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12</v>
      </c>
      <c r="AF11" s="82">
        <v>0</v>
      </c>
      <c r="AG11" s="82">
        <v>0</v>
      </c>
      <c r="AH11" s="82">
        <v>0</v>
      </c>
      <c r="AI11" s="82">
        <v>12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12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-12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120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120</v>
      </c>
      <c r="DF11" s="81">
        <f t="shared" si="31"/>
        <v>12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-12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-1.27</v>
      </c>
      <c r="D68" s="82">
        <v>0</v>
      </c>
      <c r="E68" s="82">
        <v>0</v>
      </c>
      <c r="F68" s="82">
        <v>-1.73</v>
      </c>
      <c r="G68" s="82">
        <v>-3</v>
      </c>
      <c r="H68" s="76"/>
      <c r="I68" s="31">
        <v>66</v>
      </c>
      <c r="J68" s="82">
        <v>1.27</v>
      </c>
      <c r="K68" s="82">
        <v>0</v>
      </c>
      <c r="L68" s="82">
        <v>0</v>
      </c>
      <c r="M68" s="82">
        <v>0</v>
      </c>
      <c r="N68" s="82">
        <v>1.27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1.73</v>
      </c>
      <c r="AF68" s="82">
        <v>0</v>
      </c>
      <c r="AG68" s="82">
        <v>0</v>
      </c>
      <c r="AH68" s="82">
        <v>0</v>
      </c>
      <c r="AI68" s="82">
        <v>1.73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1.27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-1.27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1.73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-1.73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12.7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12.7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17.3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17.3</v>
      </c>
      <c r="DF68" s="81">
        <f t="shared" ref="DF68:DF99" si="59">AR68+AU68+BB68+BI68+BP68</f>
        <v>3</v>
      </c>
      <c r="DG68" s="81">
        <f t="shared" ref="DG68:DG99" si="60">AY68+AN68+BC68+BJ68+BQ68</f>
        <v>-1.27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-1.73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-10.584</v>
      </c>
      <c r="D69" s="82">
        <v>0</v>
      </c>
      <c r="E69" s="82">
        <v>0</v>
      </c>
      <c r="F69" s="82">
        <v>-14.416</v>
      </c>
      <c r="G69" s="82">
        <v>-25</v>
      </c>
      <c r="H69" s="76"/>
      <c r="I69" s="31">
        <v>67</v>
      </c>
      <c r="J69" s="82">
        <v>10.584</v>
      </c>
      <c r="K69" s="82">
        <v>0</v>
      </c>
      <c r="L69" s="82">
        <v>0</v>
      </c>
      <c r="M69" s="82">
        <v>0</v>
      </c>
      <c r="N69" s="82">
        <v>10.584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14.416</v>
      </c>
      <c r="AF69" s="82">
        <v>0</v>
      </c>
      <c r="AG69" s="82">
        <v>0</v>
      </c>
      <c r="AH69" s="82">
        <v>0</v>
      </c>
      <c r="AI69" s="82">
        <v>14.416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10.584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-10.584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14.416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-14.416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105.84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105.84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144.16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144.16</v>
      </c>
      <c r="DF69" s="81">
        <f t="shared" si="59"/>
        <v>25</v>
      </c>
      <c r="DG69" s="81">
        <f t="shared" si="60"/>
        <v>-10.584</v>
      </c>
      <c r="DH69" s="81">
        <f t="shared" si="61"/>
        <v>0</v>
      </c>
      <c r="DI69" s="81">
        <f t="shared" si="62"/>
        <v>0</v>
      </c>
      <c r="DJ69" s="81">
        <f t="shared" si="63"/>
        <v>-14.416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-22.437999999999999</v>
      </c>
      <c r="D70" s="82">
        <v>0</v>
      </c>
      <c r="E70" s="82">
        <v>0</v>
      </c>
      <c r="F70" s="82">
        <v>-30.562000000000001</v>
      </c>
      <c r="G70" s="82">
        <v>-53</v>
      </c>
      <c r="H70" s="76"/>
      <c r="I70" s="31">
        <v>68</v>
      </c>
      <c r="J70" s="82">
        <v>22.437999999999999</v>
      </c>
      <c r="K70" s="82">
        <v>0</v>
      </c>
      <c r="L70" s="82">
        <v>0</v>
      </c>
      <c r="M70" s="82">
        <v>0</v>
      </c>
      <c r="N70" s="82">
        <v>22.437999999999999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30.562000000000001</v>
      </c>
      <c r="AF70" s="82">
        <v>0</v>
      </c>
      <c r="AG70" s="82">
        <v>0</v>
      </c>
      <c r="AH70" s="82">
        <v>0</v>
      </c>
      <c r="AI70" s="82">
        <v>30.562000000000001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22.437999999999999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-22.437999999999999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30.562000000000001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-30.562000000000001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224.38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224.38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305.62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305.62</v>
      </c>
      <c r="DF70" s="81">
        <f t="shared" si="59"/>
        <v>53</v>
      </c>
      <c r="DG70" s="81">
        <f t="shared" si="60"/>
        <v>-22.437999999999999</v>
      </c>
      <c r="DH70" s="81">
        <f t="shared" si="61"/>
        <v>0</v>
      </c>
      <c r="DI70" s="81">
        <f t="shared" si="62"/>
        <v>0</v>
      </c>
      <c r="DJ70" s="81">
        <f t="shared" si="63"/>
        <v>-30.562000000000001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-24.555</v>
      </c>
      <c r="D71" s="82">
        <v>0</v>
      </c>
      <c r="E71" s="82">
        <v>0</v>
      </c>
      <c r="F71" s="82">
        <v>-33.445</v>
      </c>
      <c r="G71" s="82">
        <v>-58</v>
      </c>
      <c r="H71" s="76"/>
      <c r="I71" s="31">
        <v>69</v>
      </c>
      <c r="J71" s="82">
        <v>24.555</v>
      </c>
      <c r="K71" s="82">
        <v>0</v>
      </c>
      <c r="L71" s="82">
        <v>0</v>
      </c>
      <c r="M71" s="82">
        <v>0</v>
      </c>
      <c r="N71" s="82">
        <v>24.555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33.445</v>
      </c>
      <c r="AF71" s="82">
        <v>0</v>
      </c>
      <c r="AG71" s="82">
        <v>0</v>
      </c>
      <c r="AH71" s="82">
        <v>0</v>
      </c>
      <c r="AI71" s="82">
        <v>33.445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24.555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-24.555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33.445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-33.445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245.55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245.55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334.45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334.45</v>
      </c>
      <c r="DF71" s="81">
        <f t="shared" si="59"/>
        <v>58</v>
      </c>
      <c r="DG71" s="81">
        <f t="shared" si="60"/>
        <v>-24.555</v>
      </c>
      <c r="DH71" s="81">
        <f t="shared" si="61"/>
        <v>0</v>
      </c>
      <c r="DI71" s="81">
        <f t="shared" si="62"/>
        <v>0</v>
      </c>
      <c r="DJ71" s="81">
        <f t="shared" si="63"/>
        <v>-33.445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-32.598999999999997</v>
      </c>
      <c r="D72" s="82">
        <v>0</v>
      </c>
      <c r="E72" s="82">
        <v>0</v>
      </c>
      <c r="F72" s="82">
        <v>-44.401000000000003</v>
      </c>
      <c r="G72" s="82">
        <v>-77</v>
      </c>
      <c r="H72" s="76"/>
      <c r="I72" s="31">
        <v>70</v>
      </c>
      <c r="J72" s="82">
        <v>32.598999999999997</v>
      </c>
      <c r="K72" s="82">
        <v>0</v>
      </c>
      <c r="L72" s="82">
        <v>0</v>
      </c>
      <c r="M72" s="82">
        <v>0</v>
      </c>
      <c r="N72" s="82">
        <v>32.598999999999997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44.401000000000003</v>
      </c>
      <c r="AF72" s="82">
        <v>0</v>
      </c>
      <c r="AG72" s="82">
        <v>0</v>
      </c>
      <c r="AH72" s="82">
        <v>0</v>
      </c>
      <c r="AI72" s="82">
        <v>44.401000000000003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32.598999999999997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-32.598999999999997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44.401000000000003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-44.401000000000003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325.98999999999995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325.98999999999995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444.01000000000005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444.01000000000005</v>
      </c>
      <c r="DF72" s="81">
        <f t="shared" si="59"/>
        <v>77</v>
      </c>
      <c r="DG72" s="81">
        <f t="shared" si="60"/>
        <v>-32.598999999999997</v>
      </c>
      <c r="DH72" s="81">
        <f t="shared" si="61"/>
        <v>0</v>
      </c>
      <c r="DI72" s="81">
        <f t="shared" si="62"/>
        <v>0</v>
      </c>
      <c r="DJ72" s="81">
        <f t="shared" si="63"/>
        <v>-44.401000000000003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-52.497</v>
      </c>
      <c r="D73" s="82">
        <v>0</v>
      </c>
      <c r="E73" s="82">
        <v>0</v>
      </c>
      <c r="F73" s="82">
        <v>-71.503</v>
      </c>
      <c r="G73" s="82">
        <v>-124</v>
      </c>
      <c r="H73" s="76"/>
      <c r="I73" s="31">
        <v>71</v>
      </c>
      <c r="J73" s="82">
        <v>52.497</v>
      </c>
      <c r="K73" s="82">
        <v>0</v>
      </c>
      <c r="L73" s="82">
        <v>0</v>
      </c>
      <c r="M73" s="82">
        <v>0</v>
      </c>
      <c r="N73" s="82">
        <v>52.497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71.503</v>
      </c>
      <c r="AF73" s="82">
        <v>0</v>
      </c>
      <c r="AG73" s="82">
        <v>0</v>
      </c>
      <c r="AH73" s="82">
        <v>0</v>
      </c>
      <c r="AI73" s="82">
        <v>71.503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52.497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-52.497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71.503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-71.503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524.97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524.97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715.03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715.03</v>
      </c>
      <c r="DF73" s="81">
        <f t="shared" si="59"/>
        <v>124</v>
      </c>
      <c r="DG73" s="81">
        <f t="shared" si="60"/>
        <v>-52.497</v>
      </c>
      <c r="DH73" s="81">
        <f t="shared" si="61"/>
        <v>0</v>
      </c>
      <c r="DI73" s="81">
        <f t="shared" si="62"/>
        <v>0</v>
      </c>
      <c r="DJ73" s="81">
        <f t="shared" si="63"/>
        <v>-71.503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-50</v>
      </c>
      <c r="D74" s="82">
        <v>0</v>
      </c>
      <c r="E74" s="82">
        <v>0</v>
      </c>
      <c r="F74" s="82">
        <v>-88</v>
      </c>
      <c r="G74" s="82">
        <v>-138</v>
      </c>
      <c r="H74" s="76"/>
      <c r="I74" s="31">
        <v>72</v>
      </c>
      <c r="J74" s="82">
        <v>50</v>
      </c>
      <c r="K74" s="82">
        <v>0</v>
      </c>
      <c r="L74" s="82">
        <v>0</v>
      </c>
      <c r="M74" s="82">
        <v>0</v>
      </c>
      <c r="N74" s="82">
        <v>50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88</v>
      </c>
      <c r="AF74" s="82">
        <v>0</v>
      </c>
      <c r="AG74" s="82">
        <v>0</v>
      </c>
      <c r="AH74" s="82">
        <v>0</v>
      </c>
      <c r="AI74" s="82">
        <v>88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-50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-88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500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880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880</v>
      </c>
      <c r="DF74" s="81">
        <f t="shared" si="59"/>
        <v>138</v>
      </c>
      <c r="DG74" s="81">
        <f t="shared" si="60"/>
        <v>-50</v>
      </c>
      <c r="DH74" s="81">
        <f t="shared" si="61"/>
        <v>0</v>
      </c>
      <c r="DI74" s="81">
        <f t="shared" si="62"/>
        <v>0</v>
      </c>
      <c r="DJ74" s="81">
        <f t="shared" si="63"/>
        <v>-88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-28</v>
      </c>
      <c r="G75" s="82">
        <v>-28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</v>
      </c>
      <c r="N75" s="82">
        <v>-5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28</v>
      </c>
      <c r="AF75" s="82">
        <v>5</v>
      </c>
      <c r="AG75" s="82">
        <v>0</v>
      </c>
      <c r="AH75" s="82">
        <v>0</v>
      </c>
      <c r="AI75" s="82">
        <v>33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28</v>
      </c>
      <c r="BQ75" s="83">
        <f t="shared" si="47"/>
        <v>5</v>
      </c>
      <c r="BR75" s="83">
        <f t="shared" si="47"/>
        <v>0</v>
      </c>
      <c r="BS75" s="83">
        <f t="shared" si="47"/>
        <v>0</v>
      </c>
      <c r="BT75" s="83">
        <f t="shared" si="48"/>
        <v>-33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280</v>
      </c>
      <c r="DA75" s="80">
        <f t="shared" si="57"/>
        <v>50</v>
      </c>
      <c r="DB75" s="80">
        <f t="shared" si="57"/>
        <v>0</v>
      </c>
      <c r="DC75" s="80">
        <f t="shared" si="57"/>
        <v>0</v>
      </c>
      <c r="DD75" s="80">
        <f t="shared" si="58"/>
        <v>330</v>
      </c>
      <c r="DF75" s="81">
        <f t="shared" si="59"/>
        <v>28</v>
      </c>
      <c r="DG75" s="81">
        <f t="shared" si="60"/>
        <v>5</v>
      </c>
      <c r="DH75" s="81">
        <f t="shared" si="61"/>
        <v>0</v>
      </c>
      <c r="DI75" s="81">
        <f t="shared" si="62"/>
        <v>0</v>
      </c>
      <c r="DJ75" s="81">
        <f t="shared" si="63"/>
        <v>-33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-18</v>
      </c>
      <c r="G85" s="82">
        <v>-18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18</v>
      </c>
      <c r="AF85" s="82">
        <v>0</v>
      </c>
      <c r="AG85" s="82">
        <v>0</v>
      </c>
      <c r="AH85" s="82">
        <v>0</v>
      </c>
      <c r="AI85" s="82">
        <v>18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180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180</v>
      </c>
      <c r="DF85" s="81">
        <f t="shared" si="59"/>
        <v>18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-30</v>
      </c>
      <c r="G86" s="82">
        <v>-30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30</v>
      </c>
      <c r="AF86" s="82">
        <v>0</v>
      </c>
      <c r="AG86" s="82">
        <v>0</v>
      </c>
      <c r="AH86" s="82">
        <v>0</v>
      </c>
      <c r="AI86" s="82">
        <v>30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300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300</v>
      </c>
      <c r="DF86" s="81">
        <f t="shared" si="59"/>
        <v>30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-30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-34</v>
      </c>
      <c r="G87" s="82">
        <v>-34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34</v>
      </c>
      <c r="AF87" s="82">
        <v>0</v>
      </c>
      <c r="AG87" s="82">
        <v>0</v>
      </c>
      <c r="AH87" s="82">
        <v>0</v>
      </c>
      <c r="AI87" s="82">
        <v>34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340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340</v>
      </c>
      <c r="DF87" s="81">
        <f t="shared" si="59"/>
        <v>34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-34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-43</v>
      </c>
      <c r="G88" s="82">
        <v>-43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-10</v>
      </c>
      <c r="N88" s="82">
        <v>-10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43</v>
      </c>
      <c r="AF88" s="82">
        <v>10</v>
      </c>
      <c r="AG88" s="82">
        <v>0</v>
      </c>
      <c r="AH88" s="82">
        <v>0</v>
      </c>
      <c r="AI88" s="82">
        <v>53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43</v>
      </c>
      <c r="BQ88" s="83">
        <f t="shared" si="47"/>
        <v>10</v>
      </c>
      <c r="BR88" s="83">
        <f t="shared" si="47"/>
        <v>0</v>
      </c>
      <c r="BS88" s="83">
        <f t="shared" si="47"/>
        <v>0</v>
      </c>
      <c r="BT88" s="83">
        <f t="shared" si="48"/>
        <v>-53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430</v>
      </c>
      <c r="DA88" s="80">
        <f t="shared" si="57"/>
        <v>100</v>
      </c>
      <c r="DB88" s="80">
        <f t="shared" si="57"/>
        <v>0</v>
      </c>
      <c r="DC88" s="80">
        <f t="shared" si="57"/>
        <v>0</v>
      </c>
      <c r="DD88" s="80">
        <f t="shared" si="58"/>
        <v>530</v>
      </c>
      <c r="DF88" s="81">
        <f t="shared" si="59"/>
        <v>43</v>
      </c>
      <c r="DG88" s="81">
        <f t="shared" si="60"/>
        <v>10</v>
      </c>
      <c r="DH88" s="81">
        <f t="shared" si="61"/>
        <v>0</v>
      </c>
      <c r="DI88" s="81">
        <f t="shared" si="62"/>
        <v>0</v>
      </c>
      <c r="DJ88" s="81">
        <f t="shared" si="63"/>
        <v>-53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-59</v>
      </c>
      <c r="G89" s="82">
        <v>-59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-20</v>
      </c>
      <c r="N89" s="82">
        <v>-20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59</v>
      </c>
      <c r="AF89" s="82">
        <v>20</v>
      </c>
      <c r="AG89" s="82">
        <v>0</v>
      </c>
      <c r="AH89" s="82">
        <v>0</v>
      </c>
      <c r="AI89" s="82">
        <v>79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59</v>
      </c>
      <c r="BQ89" s="83">
        <f t="shared" si="47"/>
        <v>20</v>
      </c>
      <c r="BR89" s="83">
        <f t="shared" si="47"/>
        <v>0</v>
      </c>
      <c r="BS89" s="83">
        <f t="shared" si="47"/>
        <v>0</v>
      </c>
      <c r="BT89" s="83">
        <f t="shared" si="48"/>
        <v>-79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590</v>
      </c>
      <c r="DA89" s="80">
        <f t="shared" si="57"/>
        <v>200</v>
      </c>
      <c r="DB89" s="80">
        <f t="shared" si="57"/>
        <v>0</v>
      </c>
      <c r="DC89" s="80">
        <f t="shared" si="57"/>
        <v>0</v>
      </c>
      <c r="DD89" s="80">
        <f t="shared" si="58"/>
        <v>790</v>
      </c>
      <c r="DF89" s="81">
        <f t="shared" si="59"/>
        <v>59</v>
      </c>
      <c r="DG89" s="81">
        <f t="shared" si="60"/>
        <v>20</v>
      </c>
      <c r="DH89" s="81">
        <f t="shared" si="61"/>
        <v>0</v>
      </c>
      <c r="DI89" s="81">
        <f t="shared" si="62"/>
        <v>0</v>
      </c>
      <c r="DJ89" s="81">
        <f t="shared" si="63"/>
        <v>-79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-85</v>
      </c>
      <c r="G90" s="82">
        <v>-85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-35</v>
      </c>
      <c r="N90" s="82">
        <v>-35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85</v>
      </c>
      <c r="AF90" s="82">
        <v>35</v>
      </c>
      <c r="AG90" s="82">
        <v>0</v>
      </c>
      <c r="AH90" s="82">
        <v>0</v>
      </c>
      <c r="AI90" s="82">
        <v>120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85</v>
      </c>
      <c r="BQ90" s="83">
        <f t="shared" si="47"/>
        <v>35</v>
      </c>
      <c r="BR90" s="83">
        <f t="shared" si="47"/>
        <v>0</v>
      </c>
      <c r="BS90" s="83">
        <f t="shared" si="47"/>
        <v>0</v>
      </c>
      <c r="BT90" s="83">
        <f t="shared" si="48"/>
        <v>-120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850</v>
      </c>
      <c r="DA90" s="80">
        <f t="shared" si="57"/>
        <v>350</v>
      </c>
      <c r="DB90" s="80">
        <f t="shared" si="57"/>
        <v>0</v>
      </c>
      <c r="DC90" s="80">
        <f t="shared" si="57"/>
        <v>0</v>
      </c>
      <c r="DD90" s="80">
        <f t="shared" si="58"/>
        <v>1200</v>
      </c>
      <c r="DF90" s="81">
        <f t="shared" si="59"/>
        <v>85</v>
      </c>
      <c r="DG90" s="81">
        <f t="shared" si="60"/>
        <v>35</v>
      </c>
      <c r="DH90" s="81">
        <f t="shared" si="61"/>
        <v>0</v>
      </c>
      <c r="DI90" s="81">
        <f t="shared" si="62"/>
        <v>0</v>
      </c>
      <c r="DJ90" s="81">
        <f t="shared" si="63"/>
        <v>-120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-99.57</v>
      </c>
      <c r="G91" s="82">
        <v>-99.57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-61.692999999999998</v>
      </c>
      <c r="N91" s="82">
        <v>-61.692999999999998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99.57</v>
      </c>
      <c r="AF91" s="82">
        <v>61.692999999999998</v>
      </c>
      <c r="AG91" s="82">
        <v>0</v>
      </c>
      <c r="AH91" s="82">
        <v>0</v>
      </c>
      <c r="AI91" s="82">
        <v>161.26300000000001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99.57</v>
      </c>
      <c r="BQ91" s="83">
        <f t="shared" si="47"/>
        <v>61.692999999999998</v>
      </c>
      <c r="BR91" s="83">
        <f t="shared" si="47"/>
        <v>0</v>
      </c>
      <c r="BS91" s="83">
        <f t="shared" si="47"/>
        <v>0</v>
      </c>
      <c r="BT91" s="83">
        <f t="shared" si="48"/>
        <v>-161.26299999999998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995.69999999999993</v>
      </c>
      <c r="DA91" s="80">
        <f t="shared" si="57"/>
        <v>616.92999999999995</v>
      </c>
      <c r="DB91" s="80">
        <f t="shared" si="57"/>
        <v>0</v>
      </c>
      <c r="DC91" s="80">
        <f t="shared" si="57"/>
        <v>0</v>
      </c>
      <c r="DD91" s="80">
        <f t="shared" si="58"/>
        <v>1612.6299999999999</v>
      </c>
      <c r="DF91" s="81">
        <f t="shared" si="59"/>
        <v>99.57</v>
      </c>
      <c r="DG91" s="81">
        <f t="shared" si="60"/>
        <v>61.692999999999998</v>
      </c>
      <c r="DH91" s="81">
        <f t="shared" si="61"/>
        <v>0</v>
      </c>
      <c r="DI91" s="81">
        <f t="shared" si="62"/>
        <v>0</v>
      </c>
      <c r="DJ91" s="81">
        <f t="shared" si="63"/>
        <v>-161.26299999999998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-91.087000000000003</v>
      </c>
      <c r="G92" s="82">
        <v>-91.087000000000003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-56.436</v>
      </c>
      <c r="N92" s="82">
        <v>-56.436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91.087000000000003</v>
      </c>
      <c r="AF92" s="82">
        <v>56.436</v>
      </c>
      <c r="AG92" s="82">
        <v>0</v>
      </c>
      <c r="AH92" s="82">
        <v>0</v>
      </c>
      <c r="AI92" s="82">
        <v>147.523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91.087000000000003</v>
      </c>
      <c r="BQ92" s="83">
        <f t="shared" si="47"/>
        <v>56.436</v>
      </c>
      <c r="BR92" s="83">
        <f t="shared" si="47"/>
        <v>0</v>
      </c>
      <c r="BS92" s="83">
        <f t="shared" si="47"/>
        <v>0</v>
      </c>
      <c r="BT92" s="83">
        <f t="shared" si="48"/>
        <v>-147.523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910.87</v>
      </c>
      <c r="DA92" s="80">
        <f t="shared" si="57"/>
        <v>564.36</v>
      </c>
      <c r="DB92" s="80">
        <f t="shared" si="57"/>
        <v>0</v>
      </c>
      <c r="DC92" s="80">
        <f t="shared" si="57"/>
        <v>0</v>
      </c>
      <c r="DD92" s="80">
        <f t="shared" si="58"/>
        <v>1475.23</v>
      </c>
      <c r="DF92" s="81">
        <f t="shared" si="59"/>
        <v>91.087000000000003</v>
      </c>
      <c r="DG92" s="81">
        <f t="shared" si="60"/>
        <v>56.436</v>
      </c>
      <c r="DH92" s="81">
        <f t="shared" si="61"/>
        <v>0</v>
      </c>
      <c r="DI92" s="81">
        <f t="shared" si="62"/>
        <v>0</v>
      </c>
      <c r="DJ92" s="81">
        <f t="shared" si="63"/>
        <v>-147.523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-81.978999999999999</v>
      </c>
      <c r="G93" s="82">
        <v>-81.978999999999999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-50.793999999999997</v>
      </c>
      <c r="N93" s="82">
        <v>-50.793999999999997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81.978999999999999</v>
      </c>
      <c r="AF93" s="82">
        <v>50.793999999999997</v>
      </c>
      <c r="AG93" s="82">
        <v>0</v>
      </c>
      <c r="AH93" s="82">
        <v>0</v>
      </c>
      <c r="AI93" s="82">
        <v>132.773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81.978999999999999</v>
      </c>
      <c r="BQ93" s="83">
        <f t="shared" si="47"/>
        <v>50.793999999999997</v>
      </c>
      <c r="BR93" s="83">
        <f t="shared" si="47"/>
        <v>0</v>
      </c>
      <c r="BS93" s="83">
        <f t="shared" si="47"/>
        <v>0</v>
      </c>
      <c r="BT93" s="83">
        <f t="shared" si="48"/>
        <v>-132.773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819.79</v>
      </c>
      <c r="DA93" s="80">
        <f t="shared" si="57"/>
        <v>507.93999999999994</v>
      </c>
      <c r="DB93" s="80">
        <f t="shared" si="57"/>
        <v>0</v>
      </c>
      <c r="DC93" s="80">
        <f t="shared" si="57"/>
        <v>0</v>
      </c>
      <c r="DD93" s="80">
        <f t="shared" si="58"/>
        <v>1327.73</v>
      </c>
      <c r="DF93" s="81">
        <f t="shared" si="59"/>
        <v>81.978999999999999</v>
      </c>
      <c r="DG93" s="81">
        <f t="shared" si="60"/>
        <v>50.793999999999997</v>
      </c>
      <c r="DH93" s="81">
        <f t="shared" si="61"/>
        <v>0</v>
      </c>
      <c r="DI93" s="81">
        <f t="shared" si="62"/>
        <v>0</v>
      </c>
      <c r="DJ93" s="81">
        <f t="shared" si="63"/>
        <v>-132.773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-74.906000000000006</v>
      </c>
      <c r="G94" s="82">
        <v>-74.906000000000006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-46.411000000000001</v>
      </c>
      <c r="N94" s="82">
        <v>-46.411000000000001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74.906000000000006</v>
      </c>
      <c r="AF94" s="82">
        <v>46.411000000000001</v>
      </c>
      <c r="AG94" s="82">
        <v>0</v>
      </c>
      <c r="AH94" s="82">
        <v>0</v>
      </c>
      <c r="AI94" s="82">
        <v>121.31699999999999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74.906000000000006</v>
      </c>
      <c r="BQ94" s="83">
        <f t="shared" si="47"/>
        <v>46.411000000000001</v>
      </c>
      <c r="BR94" s="83">
        <f t="shared" si="47"/>
        <v>0</v>
      </c>
      <c r="BS94" s="83">
        <f t="shared" si="47"/>
        <v>0</v>
      </c>
      <c r="BT94" s="83">
        <f t="shared" si="48"/>
        <v>-121.31700000000001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749.06000000000006</v>
      </c>
      <c r="DA94" s="80">
        <f t="shared" si="57"/>
        <v>464.11</v>
      </c>
      <c r="DB94" s="80">
        <f t="shared" si="57"/>
        <v>0</v>
      </c>
      <c r="DC94" s="80">
        <f t="shared" si="57"/>
        <v>0</v>
      </c>
      <c r="DD94" s="80">
        <f t="shared" si="58"/>
        <v>1213.17</v>
      </c>
      <c r="DF94" s="81">
        <f t="shared" si="59"/>
        <v>74.906000000000006</v>
      </c>
      <c r="DG94" s="81">
        <f t="shared" si="60"/>
        <v>46.411000000000001</v>
      </c>
      <c r="DH94" s="81">
        <f t="shared" si="61"/>
        <v>0</v>
      </c>
      <c r="DI94" s="81">
        <f t="shared" si="62"/>
        <v>0</v>
      </c>
      <c r="DJ94" s="81">
        <f t="shared" si="63"/>
        <v>-121.31700000000001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-72.061000000000007</v>
      </c>
      <c r="G95" s="82">
        <v>-72.061000000000007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-44.649000000000001</v>
      </c>
      <c r="N95" s="82">
        <v>-44.649000000000001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72.061000000000007</v>
      </c>
      <c r="AF95" s="82">
        <v>44.649000000000001</v>
      </c>
      <c r="AG95" s="82">
        <v>0</v>
      </c>
      <c r="AH95" s="82">
        <v>0</v>
      </c>
      <c r="AI95" s="82">
        <v>116.71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72.061000000000007</v>
      </c>
      <c r="BQ95" s="83">
        <f t="shared" si="47"/>
        <v>44.649000000000001</v>
      </c>
      <c r="BR95" s="83">
        <f t="shared" si="47"/>
        <v>0</v>
      </c>
      <c r="BS95" s="83">
        <f t="shared" si="47"/>
        <v>0</v>
      </c>
      <c r="BT95" s="83">
        <f t="shared" si="48"/>
        <v>-116.71000000000001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720.61000000000013</v>
      </c>
      <c r="DA95" s="80">
        <f t="shared" si="57"/>
        <v>446.49</v>
      </c>
      <c r="DB95" s="80">
        <f t="shared" si="57"/>
        <v>0</v>
      </c>
      <c r="DC95" s="80">
        <f t="shared" si="57"/>
        <v>0</v>
      </c>
      <c r="DD95" s="80">
        <f t="shared" si="58"/>
        <v>1167.1000000000001</v>
      </c>
      <c r="DF95" s="81">
        <f t="shared" si="59"/>
        <v>72.061000000000007</v>
      </c>
      <c r="DG95" s="81">
        <f t="shared" si="60"/>
        <v>44.649000000000001</v>
      </c>
      <c r="DH95" s="81">
        <f t="shared" si="61"/>
        <v>0</v>
      </c>
      <c r="DI95" s="81">
        <f t="shared" si="62"/>
        <v>0</v>
      </c>
      <c r="DJ95" s="81">
        <f t="shared" si="63"/>
        <v>-116.71000000000001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-72.864000000000004</v>
      </c>
      <c r="G96" s="82">
        <v>-72.864000000000004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-45.146000000000001</v>
      </c>
      <c r="N96" s="82">
        <v>-45.146000000000001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72.864000000000004</v>
      </c>
      <c r="AF96" s="82">
        <v>45.146000000000001</v>
      </c>
      <c r="AG96" s="82">
        <v>0</v>
      </c>
      <c r="AH96" s="82">
        <v>0</v>
      </c>
      <c r="AI96" s="82">
        <v>118.01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72.864000000000004</v>
      </c>
      <c r="BQ96" s="83">
        <f t="shared" si="47"/>
        <v>45.146000000000001</v>
      </c>
      <c r="BR96" s="83">
        <f t="shared" si="47"/>
        <v>0</v>
      </c>
      <c r="BS96" s="83">
        <f t="shared" si="47"/>
        <v>0</v>
      </c>
      <c r="BT96" s="83">
        <f t="shared" si="48"/>
        <v>-118.01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728.6400000000001</v>
      </c>
      <c r="DA96" s="80">
        <f t="shared" si="57"/>
        <v>451.46000000000004</v>
      </c>
      <c r="DB96" s="80">
        <f t="shared" si="57"/>
        <v>0</v>
      </c>
      <c r="DC96" s="80">
        <f t="shared" si="57"/>
        <v>0</v>
      </c>
      <c r="DD96" s="80">
        <f t="shared" si="58"/>
        <v>1180.1000000000001</v>
      </c>
      <c r="DF96" s="81">
        <f t="shared" si="59"/>
        <v>72.864000000000004</v>
      </c>
      <c r="DG96" s="81">
        <f t="shared" si="60"/>
        <v>45.146000000000001</v>
      </c>
      <c r="DH96" s="81">
        <f t="shared" si="61"/>
        <v>0</v>
      </c>
      <c r="DI96" s="81">
        <f t="shared" si="62"/>
        <v>0</v>
      </c>
      <c r="DJ96" s="81">
        <f t="shared" si="63"/>
        <v>-118.01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-72.396000000000001</v>
      </c>
      <c r="G97" s="82">
        <v>-72.396000000000001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-44.856000000000002</v>
      </c>
      <c r="N97" s="82">
        <v>-44.856000000000002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72.396000000000001</v>
      </c>
      <c r="AF97" s="82">
        <v>44.856000000000002</v>
      </c>
      <c r="AG97" s="82">
        <v>0</v>
      </c>
      <c r="AH97" s="82">
        <v>0</v>
      </c>
      <c r="AI97" s="82">
        <v>117.252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72.396000000000001</v>
      </c>
      <c r="BQ97" s="83">
        <f t="shared" si="47"/>
        <v>44.856000000000002</v>
      </c>
      <c r="BR97" s="83">
        <f t="shared" si="47"/>
        <v>0</v>
      </c>
      <c r="BS97" s="83">
        <f t="shared" si="47"/>
        <v>0</v>
      </c>
      <c r="BT97" s="83">
        <f t="shared" si="48"/>
        <v>-117.25200000000001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723.96</v>
      </c>
      <c r="DA97" s="80">
        <f t="shared" si="57"/>
        <v>448.56</v>
      </c>
      <c r="DB97" s="80">
        <f t="shared" si="57"/>
        <v>0</v>
      </c>
      <c r="DC97" s="80">
        <f t="shared" si="57"/>
        <v>0</v>
      </c>
      <c r="DD97" s="80">
        <f t="shared" si="58"/>
        <v>1172.52</v>
      </c>
      <c r="DF97" s="81">
        <f t="shared" si="59"/>
        <v>72.396000000000001</v>
      </c>
      <c r="DG97" s="81">
        <f t="shared" si="60"/>
        <v>44.856000000000002</v>
      </c>
      <c r="DH97" s="81">
        <f t="shared" si="61"/>
        <v>0</v>
      </c>
      <c r="DI97" s="81">
        <f t="shared" si="62"/>
        <v>0</v>
      </c>
      <c r="DJ97" s="81">
        <f t="shared" si="63"/>
        <v>-117.25200000000001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-75.366</v>
      </c>
      <c r="G98" s="82">
        <v>-75.366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-46.695999999999998</v>
      </c>
      <c r="N98" s="82">
        <v>-46.695999999999998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75.366</v>
      </c>
      <c r="AF98" s="82">
        <v>46.695999999999998</v>
      </c>
      <c r="AG98" s="82">
        <v>0</v>
      </c>
      <c r="AH98" s="82">
        <v>0</v>
      </c>
      <c r="AI98" s="82">
        <v>122.062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75.366</v>
      </c>
      <c r="BQ98" s="83">
        <f t="shared" si="47"/>
        <v>46.695999999999998</v>
      </c>
      <c r="BR98" s="83">
        <f t="shared" si="47"/>
        <v>0</v>
      </c>
      <c r="BS98" s="83">
        <f t="shared" si="47"/>
        <v>0</v>
      </c>
      <c r="BT98" s="83">
        <f t="shared" si="48"/>
        <v>-122.062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18998.412012000001</v>
      </c>
      <c r="DA98" s="80">
        <f t="shared" si="57"/>
        <v>11771.221072</v>
      </c>
      <c r="DB98" s="80">
        <f t="shared" si="57"/>
        <v>0</v>
      </c>
      <c r="DC98" s="80">
        <f t="shared" si="57"/>
        <v>0</v>
      </c>
      <c r="DD98" s="80">
        <f t="shared" si="58"/>
        <v>30769.633084000001</v>
      </c>
      <c r="DF98" s="81">
        <f t="shared" si="59"/>
        <v>75.366</v>
      </c>
      <c r="DG98" s="81">
        <f t="shared" si="60"/>
        <v>46.695999999999998</v>
      </c>
      <c r="DH98" s="81">
        <f t="shared" si="61"/>
        <v>0</v>
      </c>
      <c r="DI98" s="81">
        <f t="shared" si="62"/>
        <v>0</v>
      </c>
      <c r="DJ98" s="81">
        <f t="shared" si="63"/>
        <v>-122.062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4.8485749999999994E-2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-4.8485749999999994E-2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0.47923775000000002</v>
      </c>
      <c r="BQ99" s="87">
        <f t="shared" ref="BQ99:BT99" si="68">SUM(BQ3:BQ98)/4000</f>
        <v>0.1630605</v>
      </c>
      <c r="BR99" s="87">
        <f t="shared" si="68"/>
        <v>0</v>
      </c>
      <c r="BS99" s="87">
        <f t="shared" si="68"/>
        <v>0</v>
      </c>
      <c r="BT99" s="87">
        <f t="shared" si="68"/>
        <v>-0.64229824999999996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4.8485750000000001E-2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4.8485750000000001E-2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0.93535655029999998</v>
      </c>
      <c r="DA99" s="89">
        <f t="shared" ref="DA99:DD99" si="73">SUM(DA3:DA98)/40000</f>
        <v>0.44566702679999998</v>
      </c>
      <c r="DB99" s="89">
        <f t="shared" si="73"/>
        <v>0</v>
      </c>
      <c r="DC99" s="89">
        <f t="shared" si="73"/>
        <v>0</v>
      </c>
      <c r="DD99" s="89">
        <f t="shared" si="73"/>
        <v>1.3810235770999999</v>
      </c>
      <c r="DE99" s="86"/>
      <c r="DF99" s="81">
        <f t="shared" si="59"/>
        <v>0.52772350000000001</v>
      </c>
      <c r="DG99" s="81">
        <f t="shared" si="60"/>
        <v>0.11457475</v>
      </c>
      <c r="DH99" s="81">
        <f t="shared" si="61"/>
        <v>0</v>
      </c>
      <c r="DI99" s="81">
        <f t="shared" si="62"/>
        <v>0</v>
      </c>
      <c r="DJ99" s="81">
        <f t="shared" si="63"/>
        <v>-0.64229824999999996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683.12912700000004</v>
      </c>
      <c r="H3" s="176">
        <f t="shared" ref="H3:H66" ca="1" si="2">INDIRECT("ISGS_Delhi_pp!" &amp; $V$3 &amp; X3)</f>
        <v>661.20068200000003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509.61158056293777</v>
      </c>
      <c r="O3" s="178">
        <f ca="1">INDIRECT("BYPL_ISGS_exbus!" &amp; $V$3 &amp; X3)</f>
        <v>164.15720722467901</v>
      </c>
      <c r="P3" s="178">
        <f ca="1">INDIRECT("TPDDL_ISGS_exbus!" &amp; $V$3 &amp; X3)</f>
        <v>9.3603392123833604</v>
      </c>
      <c r="Q3" s="178">
        <f ca="1">INDIRECT("NDMC_ISGS_exbus!" &amp; $V$3 &amp; X3)</f>
        <v>0</v>
      </c>
      <c r="R3" s="179">
        <f ca="1">SUM(N3:Q3)</f>
        <v>683.12912700000015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683.12912700000004</v>
      </c>
      <c r="H4" s="184">
        <f t="shared" ca="1" si="2"/>
        <v>661.20068200000003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509.61158056293777</v>
      </c>
      <c r="O4" s="182">
        <f t="shared" ref="O4:O67" ca="1" si="11">INDIRECT("BYPL_ISGS_exbus!" &amp; $V$3 &amp; X4)</f>
        <v>164.15720722467901</v>
      </c>
      <c r="P4" s="182">
        <f t="shared" ref="P4:P67" ca="1" si="12">INDIRECT("TPDDL_ISGS_exbus!" &amp; $V$3 &amp; X4)</f>
        <v>9.3603392123833604</v>
      </c>
      <c r="Q4" s="182">
        <f t="shared" ref="Q4:Q67" ca="1" si="13">INDIRECT("NDMC_ISGS_exbus!" &amp; $V$3 &amp; X4)</f>
        <v>0</v>
      </c>
      <c r="R4" s="183">
        <f t="shared" ref="R4:R67" ca="1" si="14">SUM(N4:Q4)</f>
        <v>683.12912700000015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683.12912700000004</v>
      </c>
      <c r="H5" s="184">
        <f t="shared" ca="1" si="2"/>
        <v>661.20068200000003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509.61158056293777</v>
      </c>
      <c r="O5" s="182">
        <f t="shared" ca="1" si="11"/>
        <v>164.15720722467901</v>
      </c>
      <c r="P5" s="182">
        <f t="shared" ca="1" si="12"/>
        <v>9.3603392123833604</v>
      </c>
      <c r="Q5" s="182">
        <f t="shared" ca="1" si="13"/>
        <v>0</v>
      </c>
      <c r="R5" s="183">
        <f t="shared" ca="1" si="14"/>
        <v>683.12912700000015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683.12912700000004</v>
      </c>
      <c r="H6" s="184">
        <f t="shared" ca="1" si="2"/>
        <v>661.20068200000003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509.61158056293777</v>
      </c>
      <c r="O6" s="182">
        <f t="shared" ca="1" si="11"/>
        <v>164.15720722467901</v>
      </c>
      <c r="P6" s="182">
        <f t="shared" ca="1" si="12"/>
        <v>9.3603392123833604</v>
      </c>
      <c r="Q6" s="182">
        <f t="shared" ca="1" si="13"/>
        <v>0</v>
      </c>
      <c r="R6" s="183">
        <f t="shared" ca="1" si="14"/>
        <v>683.12912700000015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683.12912700000004</v>
      </c>
      <c r="H7" s="184">
        <f t="shared" ca="1" si="2"/>
        <v>661.20068200000003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509.61158056293777</v>
      </c>
      <c r="O7" s="182">
        <f t="shared" ca="1" si="11"/>
        <v>164.15720722467901</v>
      </c>
      <c r="P7" s="182">
        <f t="shared" ca="1" si="12"/>
        <v>9.3603392123833604</v>
      </c>
      <c r="Q7" s="182">
        <f t="shared" ca="1" si="13"/>
        <v>0</v>
      </c>
      <c r="R7" s="183">
        <f t="shared" ca="1" si="14"/>
        <v>683.12912700000015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683.12912700000004</v>
      </c>
      <c r="H8" s="184">
        <f t="shared" ca="1" si="2"/>
        <v>661.20068200000003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509.61158056293777</v>
      </c>
      <c r="O8" s="182">
        <f t="shared" ca="1" si="11"/>
        <v>164.15720722467901</v>
      </c>
      <c r="P8" s="182">
        <f t="shared" ca="1" si="12"/>
        <v>9.3603392123833604</v>
      </c>
      <c r="Q8" s="182">
        <f t="shared" ca="1" si="13"/>
        <v>0</v>
      </c>
      <c r="R8" s="183">
        <f t="shared" ca="1" si="14"/>
        <v>683.12912700000015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683.12912700000004</v>
      </c>
      <c r="H9" s="184">
        <f t="shared" ca="1" si="2"/>
        <v>661.20068200000003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509.61158056293777</v>
      </c>
      <c r="O9" s="182">
        <f t="shared" ca="1" si="11"/>
        <v>164.15720722467901</v>
      </c>
      <c r="P9" s="182">
        <f t="shared" ca="1" si="12"/>
        <v>9.3603392123833604</v>
      </c>
      <c r="Q9" s="182">
        <f t="shared" ca="1" si="13"/>
        <v>0</v>
      </c>
      <c r="R9" s="183">
        <f t="shared" ca="1" si="14"/>
        <v>683.12912700000015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683.12912700000004</v>
      </c>
      <c r="H10" s="184">
        <f t="shared" ca="1" si="2"/>
        <v>661.20068200000003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509.61158056293777</v>
      </c>
      <c r="O10" s="182">
        <f t="shared" ca="1" si="11"/>
        <v>164.15720722467901</v>
      </c>
      <c r="P10" s="182">
        <f t="shared" ca="1" si="12"/>
        <v>9.3603392123833604</v>
      </c>
      <c r="Q10" s="182">
        <f t="shared" ca="1" si="13"/>
        <v>0</v>
      </c>
      <c r="R10" s="183">
        <f t="shared" ca="1" si="14"/>
        <v>683.12912700000015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683.12912700000004</v>
      </c>
      <c r="H11" s="184">
        <f t="shared" ca="1" si="2"/>
        <v>661.20068200000003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509.61158056293777</v>
      </c>
      <c r="O11" s="182">
        <f t="shared" ca="1" si="11"/>
        <v>164.15720722467901</v>
      </c>
      <c r="P11" s="182">
        <f t="shared" ca="1" si="12"/>
        <v>9.3603392123833604</v>
      </c>
      <c r="Q11" s="182">
        <f t="shared" ca="1" si="13"/>
        <v>0</v>
      </c>
      <c r="R11" s="183">
        <f t="shared" ca="1" si="14"/>
        <v>683.12912700000015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683.12912700000004</v>
      </c>
      <c r="H12" s="184">
        <f t="shared" ca="1" si="2"/>
        <v>661.20068200000003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509.61158056293777</v>
      </c>
      <c r="O12" s="182">
        <f t="shared" ca="1" si="11"/>
        <v>164.15720722467901</v>
      </c>
      <c r="P12" s="182">
        <f t="shared" ca="1" si="12"/>
        <v>9.3603392123833604</v>
      </c>
      <c r="Q12" s="182">
        <f t="shared" ca="1" si="13"/>
        <v>0</v>
      </c>
      <c r="R12" s="183">
        <f t="shared" ca="1" si="14"/>
        <v>683.12912700000015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683.12912700000004</v>
      </c>
      <c r="H13" s="184">
        <f t="shared" ca="1" si="2"/>
        <v>661.20068200000003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509.61158056293777</v>
      </c>
      <c r="O13" s="182">
        <f t="shared" ca="1" si="11"/>
        <v>164.15720722467901</v>
      </c>
      <c r="P13" s="182">
        <f t="shared" ca="1" si="12"/>
        <v>9.3603392123833604</v>
      </c>
      <c r="Q13" s="182">
        <f t="shared" ca="1" si="13"/>
        <v>0</v>
      </c>
      <c r="R13" s="183">
        <f t="shared" ca="1" si="14"/>
        <v>683.12912700000015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683.12912700000004</v>
      </c>
      <c r="H14" s="184">
        <f t="shared" ca="1" si="2"/>
        <v>661.20068200000003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509.61158056293777</v>
      </c>
      <c r="O14" s="182">
        <f t="shared" ca="1" si="11"/>
        <v>164.15720722467901</v>
      </c>
      <c r="P14" s="182">
        <f t="shared" ca="1" si="12"/>
        <v>9.3603392123833604</v>
      </c>
      <c r="Q14" s="182">
        <f t="shared" ca="1" si="13"/>
        <v>0</v>
      </c>
      <c r="R14" s="183">
        <f t="shared" ca="1" si="14"/>
        <v>683.12912700000015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683.12912700000004</v>
      </c>
      <c r="H15" s="184">
        <f t="shared" ca="1" si="2"/>
        <v>661.20068200000003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509.61158056293777</v>
      </c>
      <c r="O15" s="182">
        <f t="shared" ca="1" si="11"/>
        <v>164.15720722467901</v>
      </c>
      <c r="P15" s="182">
        <f t="shared" ca="1" si="12"/>
        <v>9.3603392123833604</v>
      </c>
      <c r="Q15" s="182">
        <f t="shared" ca="1" si="13"/>
        <v>0</v>
      </c>
      <c r="R15" s="183">
        <f t="shared" ca="1" si="14"/>
        <v>683.12912700000015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683.12912700000004</v>
      </c>
      <c r="H16" s="184">
        <f t="shared" ca="1" si="2"/>
        <v>661.20068200000003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509.61158056293777</v>
      </c>
      <c r="O16" s="182">
        <f t="shared" ca="1" si="11"/>
        <v>164.15720722467901</v>
      </c>
      <c r="P16" s="182">
        <f t="shared" ca="1" si="12"/>
        <v>9.3603392123833604</v>
      </c>
      <c r="Q16" s="182">
        <f t="shared" ca="1" si="13"/>
        <v>0</v>
      </c>
      <c r="R16" s="183">
        <f t="shared" ca="1" si="14"/>
        <v>683.12912700000015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683.12912700000004</v>
      </c>
      <c r="H17" s="184">
        <f t="shared" ca="1" si="2"/>
        <v>661.20068200000003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509.61158056293777</v>
      </c>
      <c r="O17" s="182">
        <f t="shared" ca="1" si="11"/>
        <v>164.15720722467901</v>
      </c>
      <c r="P17" s="182">
        <f t="shared" ca="1" si="12"/>
        <v>9.3603392123833604</v>
      </c>
      <c r="Q17" s="182">
        <f t="shared" ca="1" si="13"/>
        <v>0</v>
      </c>
      <c r="R17" s="183">
        <f t="shared" ca="1" si="14"/>
        <v>683.12912700000015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683.12912700000004</v>
      </c>
      <c r="H18" s="184">
        <f t="shared" ca="1" si="2"/>
        <v>661.20068200000003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509.61158056293777</v>
      </c>
      <c r="O18" s="182">
        <f t="shared" ca="1" si="11"/>
        <v>164.15720722467901</v>
      </c>
      <c r="P18" s="182">
        <f t="shared" ca="1" si="12"/>
        <v>9.3603392123833604</v>
      </c>
      <c r="Q18" s="182">
        <f t="shared" ca="1" si="13"/>
        <v>0</v>
      </c>
      <c r="R18" s="183">
        <f t="shared" ca="1" si="14"/>
        <v>683.12912700000015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683.12912700000004</v>
      </c>
      <c r="H19" s="184">
        <f t="shared" ca="1" si="2"/>
        <v>661.20068200000003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509.61158056293777</v>
      </c>
      <c r="O19" s="182">
        <f t="shared" ca="1" si="11"/>
        <v>164.15720722467901</v>
      </c>
      <c r="P19" s="182">
        <f t="shared" ca="1" si="12"/>
        <v>9.3603392123833604</v>
      </c>
      <c r="Q19" s="182">
        <f t="shared" ca="1" si="13"/>
        <v>0</v>
      </c>
      <c r="R19" s="183">
        <f t="shared" ca="1" si="14"/>
        <v>683.12912700000015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683.12912700000004</v>
      </c>
      <c r="H20" s="184">
        <f t="shared" ca="1" si="2"/>
        <v>661.20068200000003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509.61158056293777</v>
      </c>
      <c r="O20" s="182">
        <f t="shared" ca="1" si="11"/>
        <v>164.15720722467901</v>
      </c>
      <c r="P20" s="182">
        <f t="shared" ca="1" si="12"/>
        <v>9.3603392123833604</v>
      </c>
      <c r="Q20" s="182">
        <f t="shared" ca="1" si="13"/>
        <v>0</v>
      </c>
      <c r="R20" s="183">
        <f t="shared" ca="1" si="14"/>
        <v>683.12912700000015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683.12912700000004</v>
      </c>
      <c r="H21" s="184">
        <f t="shared" ca="1" si="2"/>
        <v>661.20068200000003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509.61158056293777</v>
      </c>
      <c r="O21" s="182">
        <f t="shared" ca="1" si="11"/>
        <v>164.15720722467901</v>
      </c>
      <c r="P21" s="182">
        <f t="shared" ca="1" si="12"/>
        <v>9.3603392123833604</v>
      </c>
      <c r="Q21" s="182">
        <f t="shared" ca="1" si="13"/>
        <v>0</v>
      </c>
      <c r="R21" s="183">
        <f t="shared" ca="1" si="14"/>
        <v>683.12912700000015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683.12912700000004</v>
      </c>
      <c r="H22" s="184">
        <f t="shared" ca="1" si="2"/>
        <v>661.20068200000003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509.61158056293777</v>
      </c>
      <c r="O22" s="182">
        <f t="shared" ca="1" si="11"/>
        <v>164.15720722467901</v>
      </c>
      <c r="P22" s="182">
        <f t="shared" ca="1" si="12"/>
        <v>9.3603392123833604</v>
      </c>
      <c r="Q22" s="182">
        <f t="shared" ca="1" si="13"/>
        <v>0</v>
      </c>
      <c r="R22" s="183">
        <f t="shared" ca="1" si="14"/>
        <v>683.12912700000015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683.12912700000004</v>
      </c>
      <c r="H23" s="184">
        <f t="shared" ca="1" si="2"/>
        <v>661.20068200000003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509.61158056293777</v>
      </c>
      <c r="O23" s="182">
        <f t="shared" ca="1" si="11"/>
        <v>164.15720722467901</v>
      </c>
      <c r="P23" s="182">
        <f t="shared" ca="1" si="12"/>
        <v>9.3603392123833604</v>
      </c>
      <c r="Q23" s="182">
        <f t="shared" ca="1" si="13"/>
        <v>0</v>
      </c>
      <c r="R23" s="183">
        <f t="shared" ca="1" si="14"/>
        <v>683.12912700000015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683.12912700000004</v>
      </c>
      <c r="H24" s="184">
        <f t="shared" ca="1" si="2"/>
        <v>661.20068200000003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509.61158056293777</v>
      </c>
      <c r="O24" s="182">
        <f t="shared" ca="1" si="11"/>
        <v>164.15720722467901</v>
      </c>
      <c r="P24" s="182">
        <f t="shared" ca="1" si="12"/>
        <v>9.3603392123833604</v>
      </c>
      <c r="Q24" s="182">
        <f t="shared" ca="1" si="13"/>
        <v>0</v>
      </c>
      <c r="R24" s="183">
        <f t="shared" ca="1" si="14"/>
        <v>683.12912700000015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683.12912700000004</v>
      </c>
      <c r="H25" s="184">
        <f t="shared" ca="1" si="2"/>
        <v>661.20068200000003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509.61158056293777</v>
      </c>
      <c r="O25" s="182">
        <f t="shared" ca="1" si="11"/>
        <v>164.15720722467901</v>
      </c>
      <c r="P25" s="182">
        <f t="shared" ca="1" si="12"/>
        <v>9.3603392123833604</v>
      </c>
      <c r="Q25" s="182">
        <f t="shared" ca="1" si="13"/>
        <v>0</v>
      </c>
      <c r="R25" s="183">
        <f t="shared" ca="1" si="14"/>
        <v>683.12912700000015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683.12912700000004</v>
      </c>
      <c r="H26" s="184">
        <f t="shared" ca="1" si="2"/>
        <v>661.20068200000003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509.61158056293777</v>
      </c>
      <c r="O26" s="182">
        <f t="shared" ca="1" si="11"/>
        <v>164.15720722467901</v>
      </c>
      <c r="P26" s="182">
        <f t="shared" ca="1" si="12"/>
        <v>9.3603392123833604</v>
      </c>
      <c r="Q26" s="182">
        <f t="shared" ca="1" si="13"/>
        <v>0</v>
      </c>
      <c r="R26" s="183">
        <f t="shared" ca="1" si="14"/>
        <v>683.12912700000015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648.51499999999999</v>
      </c>
      <c r="H27" s="184">
        <f t="shared" ca="1" si="2"/>
        <v>627.69766800000002</v>
      </c>
      <c r="I27" s="185">
        <f t="shared" ca="1" si="5"/>
        <v>459.75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627.69999999999993</v>
      </c>
      <c r="N27" s="181">
        <f t="shared" ca="1" si="10"/>
        <v>474.99565277999045</v>
      </c>
      <c r="O27" s="182">
        <f t="shared" ca="1" si="11"/>
        <v>164.15891086506295</v>
      </c>
      <c r="P27" s="182">
        <f t="shared" ca="1" si="12"/>
        <v>9.3604363549466321</v>
      </c>
      <c r="Q27" s="182">
        <f t="shared" ca="1" si="13"/>
        <v>0</v>
      </c>
      <c r="R27" s="183">
        <f t="shared" ca="1" si="14"/>
        <v>648.51499999999999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583.51499999999999</v>
      </c>
      <c r="H28" s="184">
        <f t="shared" ca="1" si="2"/>
        <v>564.78416800000002</v>
      </c>
      <c r="I28" s="185">
        <f t="shared" ca="1" si="5"/>
        <v>396.83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564.78</v>
      </c>
      <c r="N28" s="181">
        <f t="shared" ca="1" si="10"/>
        <v>409.99372755763306</v>
      </c>
      <c r="O28" s="182">
        <f t="shared" ca="1" si="11"/>
        <v>164.16073223201951</v>
      </c>
      <c r="P28" s="182">
        <f t="shared" ca="1" si="12"/>
        <v>9.3605402103473914</v>
      </c>
      <c r="Q28" s="182">
        <f t="shared" ca="1" si="13"/>
        <v>0</v>
      </c>
      <c r="R28" s="183">
        <f t="shared" ca="1" si="14"/>
        <v>583.51499999999999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583.51499999999999</v>
      </c>
      <c r="H29" s="184">
        <f t="shared" ca="1" si="2"/>
        <v>564.78416800000002</v>
      </c>
      <c r="I29" s="185">
        <f t="shared" ca="1" si="5"/>
        <v>396.83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564.78</v>
      </c>
      <c r="N29" s="181">
        <f t="shared" ca="1" si="10"/>
        <v>409.99372755763306</v>
      </c>
      <c r="O29" s="182">
        <f t="shared" ca="1" si="11"/>
        <v>164.16073223201951</v>
      </c>
      <c r="P29" s="182">
        <f t="shared" ca="1" si="12"/>
        <v>9.3605402103473914</v>
      </c>
      <c r="Q29" s="182">
        <f t="shared" ca="1" si="13"/>
        <v>0</v>
      </c>
      <c r="R29" s="183">
        <f t="shared" ca="1" si="14"/>
        <v>583.51499999999999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553.51499999999999</v>
      </c>
      <c r="H30" s="184">
        <f t="shared" ca="1" si="2"/>
        <v>535.74716799999999</v>
      </c>
      <c r="I30" s="185">
        <f t="shared" ca="1" si="5"/>
        <v>367.8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535.75</v>
      </c>
      <c r="N30" s="181">
        <f t="shared" ca="1" si="10"/>
        <v>379.99592533831083</v>
      </c>
      <c r="O30" s="182">
        <f t="shared" ca="1" si="11"/>
        <v>164.15865300979931</v>
      </c>
      <c r="P30" s="182">
        <f t="shared" ca="1" si="12"/>
        <v>9.3604216518898742</v>
      </c>
      <c r="Q30" s="182">
        <f t="shared" ca="1" si="13"/>
        <v>0</v>
      </c>
      <c r="R30" s="183">
        <f t="shared" ca="1" si="14"/>
        <v>553.51499999999999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538.67942100000005</v>
      </c>
      <c r="H31" s="184">
        <f t="shared" ca="1" si="2"/>
        <v>521.38781200000005</v>
      </c>
      <c r="I31" s="185">
        <f t="shared" ca="1" si="5"/>
        <v>347.88</v>
      </c>
      <c r="J31" s="182">
        <f t="shared" ca="1" si="6"/>
        <v>164.16</v>
      </c>
      <c r="K31" s="182">
        <f t="shared" ca="1" si="7"/>
        <v>9.36</v>
      </c>
      <c r="L31" s="182">
        <f t="shared" ca="1" si="8"/>
        <v>0</v>
      </c>
      <c r="M31" s="183">
        <f t="shared" ca="1" si="9"/>
        <v>521.4</v>
      </c>
      <c r="N31" s="181">
        <f t="shared" ca="1" si="10"/>
        <v>359.40889332082861</v>
      </c>
      <c r="O31" s="182">
        <f t="shared" ca="1" si="11"/>
        <v>169.60033324004607</v>
      </c>
      <c r="P31" s="182">
        <f t="shared" ca="1" si="12"/>
        <v>9.6701944391254333</v>
      </c>
      <c r="Q31" s="182">
        <f t="shared" ca="1" si="13"/>
        <v>0</v>
      </c>
      <c r="R31" s="183">
        <f t="shared" ca="1" si="14"/>
        <v>538.67942100000016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503.51499999999999</v>
      </c>
      <c r="H32" s="184">
        <f t="shared" ca="1" si="2"/>
        <v>487.35216800000001</v>
      </c>
      <c r="I32" s="185">
        <f t="shared" ca="1" si="5"/>
        <v>319.39999999999998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487.34999999999997</v>
      </c>
      <c r="N32" s="181">
        <f t="shared" ca="1" si="10"/>
        <v>329.99423617523343</v>
      </c>
      <c r="O32" s="182">
        <f t="shared" ca="1" si="11"/>
        <v>164.1602510516056</v>
      </c>
      <c r="P32" s="182">
        <f t="shared" ca="1" si="12"/>
        <v>9.3605127731609734</v>
      </c>
      <c r="Q32" s="182">
        <f t="shared" ca="1" si="13"/>
        <v>0</v>
      </c>
      <c r="R32" s="183">
        <f t="shared" ca="1" si="14"/>
        <v>503.51499999999999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503.51499999999999</v>
      </c>
      <c r="H33" s="184">
        <f t="shared" ca="1" si="2"/>
        <v>487.35216800000001</v>
      </c>
      <c r="I33" s="185">
        <f t="shared" ca="1" si="5"/>
        <v>319.39999999999998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487.34999999999997</v>
      </c>
      <c r="N33" s="181">
        <f t="shared" ca="1" si="10"/>
        <v>329.99423617523343</v>
      </c>
      <c r="O33" s="182">
        <f t="shared" ca="1" si="11"/>
        <v>164.1602510516056</v>
      </c>
      <c r="P33" s="182">
        <f t="shared" ca="1" si="12"/>
        <v>9.3605127731609734</v>
      </c>
      <c r="Q33" s="182">
        <f t="shared" ca="1" si="13"/>
        <v>0</v>
      </c>
      <c r="R33" s="183">
        <f t="shared" ca="1" si="14"/>
        <v>503.51499999999999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503.51499999999999</v>
      </c>
      <c r="H34" s="184">
        <f t="shared" ca="1" si="2"/>
        <v>487.35216800000001</v>
      </c>
      <c r="I34" s="185">
        <f t="shared" ca="1" si="5"/>
        <v>319.39999999999998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487.34999999999997</v>
      </c>
      <c r="N34" s="181">
        <f t="shared" ca="1" si="10"/>
        <v>329.99423617523343</v>
      </c>
      <c r="O34" s="182">
        <f t="shared" ca="1" si="11"/>
        <v>164.1602510516056</v>
      </c>
      <c r="P34" s="182">
        <f t="shared" ca="1" si="12"/>
        <v>9.3605127731609734</v>
      </c>
      <c r="Q34" s="182">
        <f t="shared" ca="1" si="13"/>
        <v>0</v>
      </c>
      <c r="R34" s="183">
        <f t="shared" ca="1" si="14"/>
        <v>503.51499999999999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503.51499999999999</v>
      </c>
      <c r="H35" s="184">
        <f t="shared" ca="1" si="2"/>
        <v>487.35216800000001</v>
      </c>
      <c r="I35" s="185">
        <f t="shared" ca="1" si="5"/>
        <v>313.83999999999997</v>
      </c>
      <c r="J35" s="182">
        <f t="shared" ca="1" si="6"/>
        <v>164.16</v>
      </c>
      <c r="K35" s="182">
        <f t="shared" ca="1" si="7"/>
        <v>9.36</v>
      </c>
      <c r="L35" s="182">
        <f t="shared" ca="1" si="8"/>
        <v>0</v>
      </c>
      <c r="M35" s="183">
        <f t="shared" ca="1" si="9"/>
        <v>487.36</v>
      </c>
      <c r="N35" s="181">
        <f t="shared" ca="1" si="10"/>
        <v>324.24316234405779</v>
      </c>
      <c r="O35" s="182">
        <f t="shared" ca="1" si="11"/>
        <v>169.60157255416939</v>
      </c>
      <c r="P35" s="182">
        <f t="shared" ca="1" si="12"/>
        <v>9.6702651017728147</v>
      </c>
      <c r="Q35" s="182">
        <f t="shared" ca="1" si="13"/>
        <v>0</v>
      </c>
      <c r="R35" s="183">
        <f t="shared" ca="1" si="14"/>
        <v>503.51500000000004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453.51499999999999</v>
      </c>
      <c r="H36" s="184">
        <f t="shared" ca="1" si="2"/>
        <v>438.95716800000002</v>
      </c>
      <c r="I36" s="185">
        <f t="shared" ca="1" si="5"/>
        <v>271.01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438.96</v>
      </c>
      <c r="N36" s="181">
        <f t="shared" ca="1" si="10"/>
        <v>279.9961275514853</v>
      </c>
      <c r="O36" s="182">
        <f t="shared" ca="1" si="11"/>
        <v>164.15846170493893</v>
      </c>
      <c r="P36" s="182">
        <f t="shared" ca="1" si="12"/>
        <v>9.3604107435757236</v>
      </c>
      <c r="Q36" s="182">
        <f t="shared" ca="1" si="13"/>
        <v>0</v>
      </c>
      <c r="R36" s="183">
        <f t="shared" ca="1" si="14"/>
        <v>453.51499999999993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453.51499999999999</v>
      </c>
      <c r="H37" s="184">
        <f t="shared" ca="1" si="2"/>
        <v>438.95716800000002</v>
      </c>
      <c r="I37" s="185">
        <f t="shared" ca="1" si="5"/>
        <v>271.01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438.96</v>
      </c>
      <c r="N37" s="181">
        <f t="shared" ca="1" si="10"/>
        <v>279.9961275514853</v>
      </c>
      <c r="O37" s="182">
        <f t="shared" ca="1" si="11"/>
        <v>164.15846170493893</v>
      </c>
      <c r="P37" s="182">
        <f t="shared" ca="1" si="12"/>
        <v>9.3604107435757236</v>
      </c>
      <c r="Q37" s="182">
        <f t="shared" ca="1" si="13"/>
        <v>0</v>
      </c>
      <c r="R37" s="183">
        <f t="shared" ca="1" si="14"/>
        <v>453.51499999999993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453.51499999999999</v>
      </c>
      <c r="H38" s="184">
        <f t="shared" ca="1" si="2"/>
        <v>438.95716800000002</v>
      </c>
      <c r="I38" s="185">
        <f t="shared" ca="1" si="5"/>
        <v>271.01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438.96</v>
      </c>
      <c r="N38" s="181">
        <f t="shared" ca="1" si="10"/>
        <v>279.9961275514853</v>
      </c>
      <c r="O38" s="182">
        <f t="shared" ca="1" si="11"/>
        <v>164.15846170493893</v>
      </c>
      <c r="P38" s="182">
        <f t="shared" ca="1" si="12"/>
        <v>9.3604107435757236</v>
      </c>
      <c r="Q38" s="182">
        <f t="shared" ca="1" si="13"/>
        <v>0</v>
      </c>
      <c r="R38" s="183">
        <f t="shared" ca="1" si="14"/>
        <v>453.51499999999993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383.79335099999997</v>
      </c>
      <c r="H39" s="184">
        <f t="shared" ca="1" si="2"/>
        <v>371.47358400000002</v>
      </c>
      <c r="I39" s="185">
        <f t="shared" ca="1" si="5"/>
        <v>274.18</v>
      </c>
      <c r="J39" s="182">
        <f t="shared" ca="1" si="6"/>
        <v>88.13</v>
      </c>
      <c r="K39" s="182">
        <f t="shared" ca="1" si="7"/>
        <v>9.17</v>
      </c>
      <c r="L39" s="182">
        <f t="shared" ca="1" si="8"/>
        <v>0</v>
      </c>
      <c r="M39" s="183">
        <f t="shared" ca="1" si="9"/>
        <v>371.48</v>
      </c>
      <c r="N39" s="181">
        <f t="shared" ca="1" si="10"/>
        <v>283.26817319150422</v>
      </c>
      <c r="O39" s="182">
        <f t="shared" ca="1" si="11"/>
        <v>91.051222202083551</v>
      </c>
      <c r="P39" s="182">
        <f t="shared" ca="1" si="12"/>
        <v>9.4739556064121881</v>
      </c>
      <c r="Q39" s="182">
        <f t="shared" ca="1" si="13"/>
        <v>0</v>
      </c>
      <c r="R39" s="183">
        <f t="shared" ca="1" si="14"/>
        <v>383.79335099999997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379.35890000000001</v>
      </c>
      <c r="H40" s="184">
        <f t="shared" ca="1" si="2"/>
        <v>367.18147900000002</v>
      </c>
      <c r="I40" s="185">
        <f t="shared" ca="1" si="5"/>
        <v>271.01</v>
      </c>
      <c r="J40" s="182">
        <f t="shared" ca="1" si="6"/>
        <v>87.11</v>
      </c>
      <c r="K40" s="182">
        <f t="shared" ca="1" si="7"/>
        <v>9.06</v>
      </c>
      <c r="L40" s="182">
        <f t="shared" ca="1" si="8"/>
        <v>0</v>
      </c>
      <c r="M40" s="183">
        <f t="shared" ca="1" si="9"/>
        <v>367.18</v>
      </c>
      <c r="N40" s="181">
        <f t="shared" ca="1" si="10"/>
        <v>279.99906173811206</v>
      </c>
      <c r="O40" s="182">
        <f t="shared" ca="1" si="11"/>
        <v>89.999329426984048</v>
      </c>
      <c r="P40" s="182">
        <f t="shared" ca="1" si="12"/>
        <v>9.360508834903861</v>
      </c>
      <c r="Q40" s="182">
        <f t="shared" ca="1" si="13"/>
        <v>0</v>
      </c>
      <c r="R40" s="183">
        <f t="shared" ca="1" si="14"/>
        <v>379.35889999999995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394.35890000000001</v>
      </c>
      <c r="H41" s="184">
        <f t="shared" ca="1" si="2"/>
        <v>381.69997899999998</v>
      </c>
      <c r="I41" s="185">
        <f t="shared" ca="1" si="5"/>
        <v>271.01</v>
      </c>
      <c r="J41" s="182">
        <f t="shared" ca="1" si="6"/>
        <v>101.63</v>
      </c>
      <c r="K41" s="182">
        <f t="shared" ca="1" si="7"/>
        <v>9.06</v>
      </c>
      <c r="L41" s="182">
        <f t="shared" ca="1" si="8"/>
        <v>0</v>
      </c>
      <c r="M41" s="183">
        <f t="shared" ca="1" si="9"/>
        <v>381.7</v>
      </c>
      <c r="N41" s="181">
        <f t="shared" ca="1" si="10"/>
        <v>279.99791849358138</v>
      </c>
      <c r="O41" s="182">
        <f t="shared" ca="1" si="11"/>
        <v>105.00051089075191</v>
      </c>
      <c r="P41" s="182">
        <f t="shared" ca="1" si="12"/>
        <v>9.3604706156667561</v>
      </c>
      <c r="Q41" s="182">
        <f t="shared" ca="1" si="13"/>
        <v>0</v>
      </c>
      <c r="R41" s="183">
        <f t="shared" ca="1" si="14"/>
        <v>394.35890000000006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379.35890000000001</v>
      </c>
      <c r="H42" s="184">
        <f t="shared" ca="1" si="2"/>
        <v>367.18147900000002</v>
      </c>
      <c r="I42" s="185">
        <f t="shared" ca="1" si="5"/>
        <v>271.01</v>
      </c>
      <c r="J42" s="182">
        <f t="shared" ca="1" si="6"/>
        <v>87.11</v>
      </c>
      <c r="K42" s="182">
        <f t="shared" ca="1" si="7"/>
        <v>9.06</v>
      </c>
      <c r="L42" s="182">
        <f t="shared" ca="1" si="8"/>
        <v>0</v>
      </c>
      <c r="M42" s="183">
        <f t="shared" ca="1" si="9"/>
        <v>367.18</v>
      </c>
      <c r="N42" s="181">
        <f t="shared" ca="1" si="10"/>
        <v>279.99906173811206</v>
      </c>
      <c r="O42" s="182">
        <f t="shared" ca="1" si="11"/>
        <v>89.999329426984048</v>
      </c>
      <c r="P42" s="182">
        <f t="shared" ca="1" si="12"/>
        <v>9.360508834903861</v>
      </c>
      <c r="Q42" s="182">
        <f t="shared" ca="1" si="13"/>
        <v>0</v>
      </c>
      <c r="R42" s="183">
        <f t="shared" ca="1" si="14"/>
        <v>379.35889999999995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379.35890000000001</v>
      </c>
      <c r="H43" s="184">
        <f t="shared" ca="1" si="2"/>
        <v>367.18147900000002</v>
      </c>
      <c r="I43" s="185">
        <f t="shared" ca="1" si="5"/>
        <v>271.01</v>
      </c>
      <c r="J43" s="182">
        <f t="shared" ca="1" si="6"/>
        <v>87.11</v>
      </c>
      <c r="K43" s="182">
        <f t="shared" ca="1" si="7"/>
        <v>9.06</v>
      </c>
      <c r="L43" s="182">
        <f t="shared" ca="1" si="8"/>
        <v>0</v>
      </c>
      <c r="M43" s="183">
        <f t="shared" ca="1" si="9"/>
        <v>367.18</v>
      </c>
      <c r="N43" s="181">
        <f t="shared" ca="1" si="10"/>
        <v>279.99906173811206</v>
      </c>
      <c r="O43" s="182">
        <f t="shared" ca="1" si="11"/>
        <v>89.999329426984048</v>
      </c>
      <c r="P43" s="182">
        <f t="shared" ca="1" si="12"/>
        <v>9.360508834903861</v>
      </c>
      <c r="Q43" s="182">
        <f t="shared" ca="1" si="13"/>
        <v>0</v>
      </c>
      <c r="R43" s="183">
        <f t="shared" ca="1" si="14"/>
        <v>379.35889999999995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379.35890000000001</v>
      </c>
      <c r="H44" s="184">
        <f t="shared" ca="1" si="2"/>
        <v>367.18147900000002</v>
      </c>
      <c r="I44" s="185">
        <f t="shared" ca="1" si="5"/>
        <v>271.01</v>
      </c>
      <c r="J44" s="182">
        <f t="shared" ca="1" si="6"/>
        <v>87.11</v>
      </c>
      <c r="K44" s="182">
        <f t="shared" ca="1" si="7"/>
        <v>9.06</v>
      </c>
      <c r="L44" s="182">
        <f t="shared" ca="1" si="8"/>
        <v>0</v>
      </c>
      <c r="M44" s="183">
        <f t="shared" ca="1" si="9"/>
        <v>367.18</v>
      </c>
      <c r="N44" s="181">
        <f t="shared" ca="1" si="10"/>
        <v>279.99906173811206</v>
      </c>
      <c r="O44" s="182">
        <f t="shared" ca="1" si="11"/>
        <v>89.999329426984048</v>
      </c>
      <c r="P44" s="182">
        <f t="shared" ca="1" si="12"/>
        <v>9.360508834903861</v>
      </c>
      <c r="Q44" s="182">
        <f t="shared" ca="1" si="13"/>
        <v>0</v>
      </c>
      <c r="R44" s="183">
        <f t="shared" ca="1" si="14"/>
        <v>379.35889999999995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379.35890000000001</v>
      </c>
      <c r="H45" s="184">
        <f t="shared" ca="1" si="2"/>
        <v>367.18147900000002</v>
      </c>
      <c r="I45" s="185">
        <f t="shared" ca="1" si="5"/>
        <v>271.01</v>
      </c>
      <c r="J45" s="182">
        <f t="shared" ca="1" si="6"/>
        <v>87.11</v>
      </c>
      <c r="K45" s="182">
        <f t="shared" ca="1" si="7"/>
        <v>9.06</v>
      </c>
      <c r="L45" s="182">
        <f t="shared" ca="1" si="8"/>
        <v>0</v>
      </c>
      <c r="M45" s="183">
        <f t="shared" ca="1" si="9"/>
        <v>367.18</v>
      </c>
      <c r="N45" s="181">
        <f t="shared" ca="1" si="10"/>
        <v>279.99906173811206</v>
      </c>
      <c r="O45" s="182">
        <f t="shared" ca="1" si="11"/>
        <v>89.999329426984048</v>
      </c>
      <c r="P45" s="182">
        <f t="shared" ca="1" si="12"/>
        <v>9.360508834903861</v>
      </c>
      <c r="Q45" s="182">
        <f t="shared" ca="1" si="13"/>
        <v>0</v>
      </c>
      <c r="R45" s="183">
        <f t="shared" ca="1" si="14"/>
        <v>379.35889999999995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379.35890000000001</v>
      </c>
      <c r="H46" s="184">
        <f t="shared" ca="1" si="2"/>
        <v>367.18147900000002</v>
      </c>
      <c r="I46" s="185">
        <f t="shared" ca="1" si="5"/>
        <v>271.01</v>
      </c>
      <c r="J46" s="182">
        <f t="shared" ca="1" si="6"/>
        <v>87.11</v>
      </c>
      <c r="K46" s="182">
        <f t="shared" ca="1" si="7"/>
        <v>9.06</v>
      </c>
      <c r="L46" s="182">
        <f t="shared" ca="1" si="8"/>
        <v>0</v>
      </c>
      <c r="M46" s="183">
        <f t="shared" ca="1" si="9"/>
        <v>367.18</v>
      </c>
      <c r="N46" s="181">
        <f t="shared" ca="1" si="10"/>
        <v>279.99906173811206</v>
      </c>
      <c r="O46" s="182">
        <f t="shared" ca="1" si="11"/>
        <v>89.999329426984048</v>
      </c>
      <c r="P46" s="182">
        <f t="shared" ca="1" si="12"/>
        <v>9.360508834903861</v>
      </c>
      <c r="Q46" s="182">
        <f t="shared" ca="1" si="13"/>
        <v>0</v>
      </c>
      <c r="R46" s="183">
        <f t="shared" ca="1" si="14"/>
        <v>379.35889999999995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379.35890000000001</v>
      </c>
      <c r="H47" s="184">
        <f t="shared" ca="1" si="2"/>
        <v>367.18147900000002</v>
      </c>
      <c r="I47" s="185">
        <f t="shared" ca="1" si="5"/>
        <v>271.01</v>
      </c>
      <c r="J47" s="182">
        <f t="shared" ca="1" si="6"/>
        <v>87.11</v>
      </c>
      <c r="K47" s="182">
        <f t="shared" ca="1" si="7"/>
        <v>9.06</v>
      </c>
      <c r="L47" s="182">
        <f t="shared" ca="1" si="8"/>
        <v>0</v>
      </c>
      <c r="M47" s="183">
        <f t="shared" ca="1" si="9"/>
        <v>367.18</v>
      </c>
      <c r="N47" s="181">
        <f t="shared" ca="1" si="10"/>
        <v>279.99906173811206</v>
      </c>
      <c r="O47" s="182">
        <f t="shared" ca="1" si="11"/>
        <v>89.999329426984048</v>
      </c>
      <c r="P47" s="182">
        <f t="shared" ca="1" si="12"/>
        <v>9.360508834903861</v>
      </c>
      <c r="Q47" s="182">
        <f t="shared" ca="1" si="13"/>
        <v>0</v>
      </c>
      <c r="R47" s="183">
        <f t="shared" ca="1" si="14"/>
        <v>379.35889999999995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379.35890000000001</v>
      </c>
      <c r="H48" s="184">
        <f t="shared" ca="1" si="2"/>
        <v>367.18147900000002</v>
      </c>
      <c r="I48" s="185">
        <f t="shared" ca="1" si="5"/>
        <v>271.01</v>
      </c>
      <c r="J48" s="182">
        <f t="shared" ca="1" si="6"/>
        <v>87.11</v>
      </c>
      <c r="K48" s="182">
        <f t="shared" ca="1" si="7"/>
        <v>9.06</v>
      </c>
      <c r="L48" s="182">
        <f t="shared" ca="1" si="8"/>
        <v>0</v>
      </c>
      <c r="M48" s="183">
        <f t="shared" ca="1" si="9"/>
        <v>367.18</v>
      </c>
      <c r="N48" s="181">
        <f t="shared" ca="1" si="10"/>
        <v>279.99906173811206</v>
      </c>
      <c r="O48" s="182">
        <f t="shared" ca="1" si="11"/>
        <v>89.999329426984048</v>
      </c>
      <c r="P48" s="182">
        <f t="shared" ca="1" si="12"/>
        <v>9.360508834903861</v>
      </c>
      <c r="Q48" s="182">
        <f t="shared" ca="1" si="13"/>
        <v>0</v>
      </c>
      <c r="R48" s="183">
        <f t="shared" ca="1" si="14"/>
        <v>379.35889999999995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379.35890000000001</v>
      </c>
      <c r="H49" s="184">
        <f t="shared" ca="1" si="2"/>
        <v>367.18147900000002</v>
      </c>
      <c r="I49" s="185">
        <f t="shared" ca="1" si="5"/>
        <v>271.01</v>
      </c>
      <c r="J49" s="182">
        <f t="shared" ca="1" si="6"/>
        <v>87.11</v>
      </c>
      <c r="K49" s="182">
        <f t="shared" ca="1" si="7"/>
        <v>9.06</v>
      </c>
      <c r="L49" s="182">
        <f t="shared" ca="1" si="8"/>
        <v>0</v>
      </c>
      <c r="M49" s="183">
        <f t="shared" ca="1" si="9"/>
        <v>367.18</v>
      </c>
      <c r="N49" s="181">
        <f t="shared" ca="1" si="10"/>
        <v>279.99906173811206</v>
      </c>
      <c r="O49" s="182">
        <f t="shared" ca="1" si="11"/>
        <v>89.999329426984048</v>
      </c>
      <c r="P49" s="182">
        <f t="shared" ca="1" si="12"/>
        <v>9.360508834903861</v>
      </c>
      <c r="Q49" s="182">
        <f t="shared" ca="1" si="13"/>
        <v>0</v>
      </c>
      <c r="R49" s="183">
        <f t="shared" ca="1" si="14"/>
        <v>379.35889999999995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379.35890000000001</v>
      </c>
      <c r="H50" s="184">
        <f t="shared" ca="1" si="2"/>
        <v>367.18147900000002</v>
      </c>
      <c r="I50" s="185">
        <f t="shared" ca="1" si="5"/>
        <v>271.01</v>
      </c>
      <c r="J50" s="182">
        <f t="shared" ca="1" si="6"/>
        <v>87.11</v>
      </c>
      <c r="K50" s="182">
        <f t="shared" ca="1" si="7"/>
        <v>9.06</v>
      </c>
      <c r="L50" s="182">
        <f t="shared" ca="1" si="8"/>
        <v>0</v>
      </c>
      <c r="M50" s="183">
        <f t="shared" ca="1" si="9"/>
        <v>367.18</v>
      </c>
      <c r="N50" s="181">
        <f t="shared" ca="1" si="10"/>
        <v>279.99906173811206</v>
      </c>
      <c r="O50" s="182">
        <f t="shared" ca="1" si="11"/>
        <v>89.999329426984048</v>
      </c>
      <c r="P50" s="182">
        <f t="shared" ca="1" si="12"/>
        <v>9.360508834903861</v>
      </c>
      <c r="Q50" s="182">
        <f t="shared" ca="1" si="13"/>
        <v>0</v>
      </c>
      <c r="R50" s="183">
        <f t="shared" ca="1" si="14"/>
        <v>379.35889999999995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369.35890000000001</v>
      </c>
      <c r="H51" s="184">
        <f t="shared" ca="1" si="2"/>
        <v>357.50247899999999</v>
      </c>
      <c r="I51" s="185">
        <f t="shared" ca="1" si="5"/>
        <v>261.33</v>
      </c>
      <c r="J51" s="182">
        <f t="shared" ca="1" si="6"/>
        <v>87.11</v>
      </c>
      <c r="K51" s="182">
        <f t="shared" ca="1" si="7"/>
        <v>9.06</v>
      </c>
      <c r="L51" s="182">
        <f t="shared" ca="1" si="8"/>
        <v>0</v>
      </c>
      <c r="M51" s="183">
        <f t="shared" ca="1" si="9"/>
        <v>357.5</v>
      </c>
      <c r="N51" s="181">
        <f t="shared" ca="1" si="10"/>
        <v>269.99877297062937</v>
      </c>
      <c r="O51" s="182">
        <f t="shared" ca="1" si="11"/>
        <v>89.999590990209796</v>
      </c>
      <c r="P51" s="182">
        <f t="shared" ca="1" si="12"/>
        <v>9.3605360391608396</v>
      </c>
      <c r="Q51" s="182">
        <f t="shared" ca="1" si="13"/>
        <v>0</v>
      </c>
      <c r="R51" s="183">
        <f t="shared" ca="1" si="14"/>
        <v>369.35890000000001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369.35890000000001</v>
      </c>
      <c r="H52" s="184">
        <f t="shared" ca="1" si="2"/>
        <v>357.50247899999999</v>
      </c>
      <c r="I52" s="185">
        <f t="shared" ca="1" si="5"/>
        <v>261.33</v>
      </c>
      <c r="J52" s="182">
        <f t="shared" ca="1" si="6"/>
        <v>87.11</v>
      </c>
      <c r="K52" s="182">
        <f t="shared" ca="1" si="7"/>
        <v>9.06</v>
      </c>
      <c r="L52" s="182">
        <f t="shared" ca="1" si="8"/>
        <v>0</v>
      </c>
      <c r="M52" s="183">
        <f t="shared" ca="1" si="9"/>
        <v>357.5</v>
      </c>
      <c r="N52" s="181">
        <f t="shared" ca="1" si="10"/>
        <v>269.99877297062937</v>
      </c>
      <c r="O52" s="182">
        <f t="shared" ca="1" si="11"/>
        <v>89.999590990209796</v>
      </c>
      <c r="P52" s="182">
        <f t="shared" ca="1" si="12"/>
        <v>9.3605360391608396</v>
      </c>
      <c r="Q52" s="182">
        <f t="shared" ca="1" si="13"/>
        <v>0</v>
      </c>
      <c r="R52" s="183">
        <f t="shared" ca="1" si="14"/>
        <v>369.35890000000001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369.35890000000001</v>
      </c>
      <c r="H53" s="184">
        <f t="shared" ca="1" si="2"/>
        <v>357.50247899999999</v>
      </c>
      <c r="I53" s="185">
        <f t="shared" ca="1" si="5"/>
        <v>261.33</v>
      </c>
      <c r="J53" s="182">
        <f t="shared" ca="1" si="6"/>
        <v>87.11</v>
      </c>
      <c r="K53" s="182">
        <f t="shared" ca="1" si="7"/>
        <v>9.06</v>
      </c>
      <c r="L53" s="182">
        <f t="shared" ca="1" si="8"/>
        <v>0</v>
      </c>
      <c r="M53" s="183">
        <f t="shared" ca="1" si="9"/>
        <v>357.5</v>
      </c>
      <c r="N53" s="181">
        <f t="shared" ca="1" si="10"/>
        <v>269.99877297062937</v>
      </c>
      <c r="O53" s="182">
        <f t="shared" ca="1" si="11"/>
        <v>89.999590990209796</v>
      </c>
      <c r="P53" s="182">
        <f t="shared" ca="1" si="12"/>
        <v>9.3605360391608396</v>
      </c>
      <c r="Q53" s="182">
        <f t="shared" ca="1" si="13"/>
        <v>0</v>
      </c>
      <c r="R53" s="183">
        <f t="shared" ca="1" si="14"/>
        <v>369.35890000000001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369.35890000000001</v>
      </c>
      <c r="H54" s="184">
        <f t="shared" ca="1" si="2"/>
        <v>357.50247899999999</v>
      </c>
      <c r="I54" s="185">
        <f t="shared" ca="1" si="5"/>
        <v>261.33</v>
      </c>
      <c r="J54" s="182">
        <f t="shared" ca="1" si="6"/>
        <v>87.11</v>
      </c>
      <c r="K54" s="182">
        <f t="shared" ca="1" si="7"/>
        <v>9.06</v>
      </c>
      <c r="L54" s="182">
        <f t="shared" ca="1" si="8"/>
        <v>0</v>
      </c>
      <c r="M54" s="183">
        <f t="shared" ca="1" si="9"/>
        <v>357.5</v>
      </c>
      <c r="N54" s="181">
        <f t="shared" ca="1" si="10"/>
        <v>269.99877297062937</v>
      </c>
      <c r="O54" s="182">
        <f t="shared" ca="1" si="11"/>
        <v>89.999590990209796</v>
      </c>
      <c r="P54" s="182">
        <f t="shared" ca="1" si="12"/>
        <v>9.3605360391608396</v>
      </c>
      <c r="Q54" s="182">
        <f t="shared" ca="1" si="13"/>
        <v>0</v>
      </c>
      <c r="R54" s="183">
        <f t="shared" ca="1" si="14"/>
        <v>369.35890000000001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360</v>
      </c>
      <c r="H55" s="184">
        <f t="shared" ca="1" si="2"/>
        <v>348.44400000000002</v>
      </c>
      <c r="I55" s="185">
        <f t="shared" ca="1" si="5"/>
        <v>261.33</v>
      </c>
      <c r="J55" s="182">
        <f t="shared" ca="1" si="6"/>
        <v>87.11</v>
      </c>
      <c r="K55" s="182">
        <f t="shared" ca="1" si="7"/>
        <v>0</v>
      </c>
      <c r="L55" s="182">
        <f t="shared" ca="1" si="8"/>
        <v>0</v>
      </c>
      <c r="M55" s="183">
        <f t="shared" ca="1" si="9"/>
        <v>348.44</v>
      </c>
      <c r="N55" s="181">
        <f t="shared" ca="1" si="10"/>
        <v>270</v>
      </c>
      <c r="O55" s="182">
        <f t="shared" ca="1" si="11"/>
        <v>90.000000000000014</v>
      </c>
      <c r="P55" s="182">
        <f t="shared" ca="1" si="12"/>
        <v>0</v>
      </c>
      <c r="Q55" s="182">
        <f t="shared" ca="1" si="13"/>
        <v>0</v>
      </c>
      <c r="R55" s="183">
        <f t="shared" ca="1" si="14"/>
        <v>360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360</v>
      </c>
      <c r="H56" s="184">
        <f t="shared" ca="1" si="2"/>
        <v>348.44400000000002</v>
      </c>
      <c r="I56" s="185">
        <f t="shared" ca="1" si="5"/>
        <v>261.33</v>
      </c>
      <c r="J56" s="182">
        <f t="shared" ca="1" si="6"/>
        <v>87.11</v>
      </c>
      <c r="K56" s="182">
        <f t="shared" ca="1" si="7"/>
        <v>0</v>
      </c>
      <c r="L56" s="182">
        <f t="shared" ca="1" si="8"/>
        <v>0</v>
      </c>
      <c r="M56" s="183">
        <f t="shared" ca="1" si="9"/>
        <v>348.44</v>
      </c>
      <c r="N56" s="181">
        <f t="shared" ca="1" si="10"/>
        <v>270</v>
      </c>
      <c r="O56" s="182">
        <f t="shared" ca="1" si="11"/>
        <v>90.000000000000014</v>
      </c>
      <c r="P56" s="182">
        <f t="shared" ca="1" si="12"/>
        <v>0</v>
      </c>
      <c r="Q56" s="182">
        <f t="shared" ca="1" si="13"/>
        <v>0</v>
      </c>
      <c r="R56" s="183">
        <f t="shared" ca="1" si="14"/>
        <v>360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360</v>
      </c>
      <c r="H57" s="184">
        <f t="shared" ca="1" si="2"/>
        <v>348.44400000000002</v>
      </c>
      <c r="I57" s="185">
        <f t="shared" ca="1" si="5"/>
        <v>261.33</v>
      </c>
      <c r="J57" s="182">
        <f t="shared" ca="1" si="6"/>
        <v>87.11</v>
      </c>
      <c r="K57" s="182">
        <f t="shared" ca="1" si="7"/>
        <v>0</v>
      </c>
      <c r="L57" s="182">
        <f t="shared" ca="1" si="8"/>
        <v>0</v>
      </c>
      <c r="M57" s="183">
        <f t="shared" ca="1" si="9"/>
        <v>348.44</v>
      </c>
      <c r="N57" s="181">
        <f t="shared" ca="1" si="10"/>
        <v>270</v>
      </c>
      <c r="O57" s="182">
        <f t="shared" ca="1" si="11"/>
        <v>90.000000000000014</v>
      </c>
      <c r="P57" s="182">
        <f t="shared" ca="1" si="12"/>
        <v>0</v>
      </c>
      <c r="Q57" s="182">
        <f t="shared" ca="1" si="13"/>
        <v>0</v>
      </c>
      <c r="R57" s="183">
        <f t="shared" ca="1" si="14"/>
        <v>360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360</v>
      </c>
      <c r="H58" s="184">
        <f t="shared" ca="1" si="2"/>
        <v>348.44400000000002</v>
      </c>
      <c r="I58" s="185">
        <f t="shared" ca="1" si="5"/>
        <v>261.33</v>
      </c>
      <c r="J58" s="182">
        <f t="shared" ca="1" si="6"/>
        <v>87.11</v>
      </c>
      <c r="K58" s="182">
        <f t="shared" ca="1" si="7"/>
        <v>0</v>
      </c>
      <c r="L58" s="182">
        <f t="shared" ca="1" si="8"/>
        <v>0</v>
      </c>
      <c r="M58" s="183">
        <f t="shared" ca="1" si="9"/>
        <v>348.44</v>
      </c>
      <c r="N58" s="181">
        <f t="shared" ca="1" si="10"/>
        <v>270</v>
      </c>
      <c r="O58" s="182">
        <f t="shared" ca="1" si="11"/>
        <v>90.000000000000014</v>
      </c>
      <c r="P58" s="182">
        <f t="shared" ca="1" si="12"/>
        <v>0</v>
      </c>
      <c r="Q58" s="182">
        <f t="shared" ca="1" si="13"/>
        <v>0</v>
      </c>
      <c r="R58" s="183">
        <f t="shared" ca="1" si="14"/>
        <v>360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360</v>
      </c>
      <c r="H59" s="184">
        <f t="shared" ca="1" si="2"/>
        <v>348.44400000000002</v>
      </c>
      <c r="I59" s="185">
        <f t="shared" ca="1" si="5"/>
        <v>261.33</v>
      </c>
      <c r="J59" s="182">
        <f t="shared" ca="1" si="6"/>
        <v>87.11</v>
      </c>
      <c r="K59" s="182">
        <f t="shared" ca="1" si="7"/>
        <v>0</v>
      </c>
      <c r="L59" s="182">
        <f t="shared" ca="1" si="8"/>
        <v>0</v>
      </c>
      <c r="M59" s="183">
        <f t="shared" ca="1" si="9"/>
        <v>348.44</v>
      </c>
      <c r="N59" s="181">
        <f t="shared" ca="1" si="10"/>
        <v>270</v>
      </c>
      <c r="O59" s="182">
        <f t="shared" ca="1" si="11"/>
        <v>90.000000000000014</v>
      </c>
      <c r="P59" s="182">
        <f t="shared" ca="1" si="12"/>
        <v>0</v>
      </c>
      <c r="Q59" s="182">
        <f t="shared" ca="1" si="13"/>
        <v>0</v>
      </c>
      <c r="R59" s="183">
        <f t="shared" ca="1" si="14"/>
        <v>360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360</v>
      </c>
      <c r="H60" s="184">
        <f t="shared" ca="1" si="2"/>
        <v>348.44400000000002</v>
      </c>
      <c r="I60" s="185">
        <f t="shared" ca="1" si="5"/>
        <v>261.33</v>
      </c>
      <c r="J60" s="182">
        <f t="shared" ca="1" si="6"/>
        <v>87.11</v>
      </c>
      <c r="K60" s="182">
        <f t="shared" ca="1" si="7"/>
        <v>0</v>
      </c>
      <c r="L60" s="182">
        <f t="shared" ca="1" si="8"/>
        <v>0</v>
      </c>
      <c r="M60" s="183">
        <f t="shared" ca="1" si="9"/>
        <v>348.44</v>
      </c>
      <c r="N60" s="181">
        <f t="shared" ca="1" si="10"/>
        <v>270</v>
      </c>
      <c r="O60" s="182">
        <f t="shared" ca="1" si="11"/>
        <v>90.000000000000014</v>
      </c>
      <c r="P60" s="182">
        <f t="shared" ca="1" si="12"/>
        <v>0</v>
      </c>
      <c r="Q60" s="182">
        <f t="shared" ca="1" si="13"/>
        <v>0</v>
      </c>
      <c r="R60" s="183">
        <f t="shared" ca="1" si="14"/>
        <v>360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369.35890000000001</v>
      </c>
      <c r="H61" s="184">
        <f t="shared" ca="1" si="2"/>
        <v>357.50247899999999</v>
      </c>
      <c r="I61" s="185">
        <f t="shared" ca="1" si="5"/>
        <v>261.33</v>
      </c>
      <c r="J61" s="182">
        <f t="shared" ca="1" si="6"/>
        <v>87.11</v>
      </c>
      <c r="K61" s="182">
        <f t="shared" ca="1" si="7"/>
        <v>9.06</v>
      </c>
      <c r="L61" s="182">
        <f t="shared" ca="1" si="8"/>
        <v>0</v>
      </c>
      <c r="M61" s="183">
        <f t="shared" ca="1" si="9"/>
        <v>357.5</v>
      </c>
      <c r="N61" s="181">
        <f t="shared" ca="1" si="10"/>
        <v>269.99877297062937</v>
      </c>
      <c r="O61" s="182">
        <f t="shared" ca="1" si="11"/>
        <v>89.999590990209796</v>
      </c>
      <c r="P61" s="182">
        <f t="shared" ca="1" si="12"/>
        <v>9.3605360391608396</v>
      </c>
      <c r="Q61" s="182">
        <f t="shared" ca="1" si="13"/>
        <v>0</v>
      </c>
      <c r="R61" s="183">
        <f t="shared" ca="1" si="14"/>
        <v>369.35890000000001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443.51499999999999</v>
      </c>
      <c r="H62" s="184">
        <f t="shared" ca="1" si="2"/>
        <v>429.27816799999999</v>
      </c>
      <c r="I62" s="185">
        <f t="shared" ca="1" si="5"/>
        <v>261.33</v>
      </c>
      <c r="J62" s="182">
        <f t="shared" ca="1" si="6"/>
        <v>158.88999999999999</v>
      </c>
      <c r="K62" s="182">
        <f t="shared" ca="1" si="7"/>
        <v>9.06</v>
      </c>
      <c r="L62" s="182">
        <f t="shared" ca="1" si="8"/>
        <v>0</v>
      </c>
      <c r="M62" s="183">
        <f t="shared" ca="1" si="9"/>
        <v>429.28</v>
      </c>
      <c r="N62" s="181">
        <f t="shared" ca="1" si="10"/>
        <v>269.99574857901604</v>
      </c>
      <c r="O62" s="182">
        <f t="shared" ca="1" si="11"/>
        <v>164.15882023387999</v>
      </c>
      <c r="P62" s="182">
        <f t="shared" ca="1" si="12"/>
        <v>9.3604311871039876</v>
      </c>
      <c r="Q62" s="182">
        <f t="shared" ca="1" si="13"/>
        <v>0</v>
      </c>
      <c r="R62" s="183">
        <f t="shared" ca="1" si="14"/>
        <v>443.51500000000004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443.51499999999999</v>
      </c>
      <c r="H63" s="184">
        <f t="shared" ca="1" si="2"/>
        <v>429.27816799999999</v>
      </c>
      <c r="I63" s="185">
        <f t="shared" ca="1" si="5"/>
        <v>261.33</v>
      </c>
      <c r="J63" s="182">
        <f t="shared" ca="1" si="6"/>
        <v>158.88999999999999</v>
      </c>
      <c r="K63" s="182">
        <f t="shared" ca="1" si="7"/>
        <v>9.06</v>
      </c>
      <c r="L63" s="182">
        <f t="shared" ca="1" si="8"/>
        <v>0</v>
      </c>
      <c r="M63" s="183">
        <f t="shared" ca="1" si="9"/>
        <v>429.28</v>
      </c>
      <c r="N63" s="181">
        <f t="shared" ca="1" si="10"/>
        <v>269.99574857901604</v>
      </c>
      <c r="O63" s="182">
        <f t="shared" ca="1" si="11"/>
        <v>164.15882023387999</v>
      </c>
      <c r="P63" s="182">
        <f t="shared" ca="1" si="12"/>
        <v>9.3604311871039876</v>
      </c>
      <c r="Q63" s="182">
        <f t="shared" ca="1" si="13"/>
        <v>0</v>
      </c>
      <c r="R63" s="183">
        <f t="shared" ca="1" si="14"/>
        <v>443.51500000000004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443.51499999999999</v>
      </c>
      <c r="H64" s="184">
        <f t="shared" ca="1" si="2"/>
        <v>429.27816799999999</v>
      </c>
      <c r="I64" s="185">
        <f t="shared" ca="1" si="5"/>
        <v>261.33</v>
      </c>
      <c r="J64" s="182">
        <f t="shared" ca="1" si="6"/>
        <v>158.88999999999999</v>
      </c>
      <c r="K64" s="182">
        <f t="shared" ca="1" si="7"/>
        <v>9.06</v>
      </c>
      <c r="L64" s="182">
        <f t="shared" ca="1" si="8"/>
        <v>0</v>
      </c>
      <c r="M64" s="183">
        <f t="shared" ca="1" si="9"/>
        <v>429.28</v>
      </c>
      <c r="N64" s="181">
        <f t="shared" ca="1" si="10"/>
        <v>269.99574857901604</v>
      </c>
      <c r="O64" s="182">
        <f t="shared" ca="1" si="11"/>
        <v>164.15882023387999</v>
      </c>
      <c r="P64" s="182">
        <f t="shared" ca="1" si="12"/>
        <v>9.3604311871039876</v>
      </c>
      <c r="Q64" s="182">
        <f t="shared" ca="1" si="13"/>
        <v>0</v>
      </c>
      <c r="R64" s="183">
        <f t="shared" ca="1" si="14"/>
        <v>443.51500000000004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443.51499999999999</v>
      </c>
      <c r="H65" s="184">
        <f t="shared" ca="1" si="2"/>
        <v>429.27816799999999</v>
      </c>
      <c r="I65" s="185">
        <f t="shared" ca="1" si="5"/>
        <v>261.33</v>
      </c>
      <c r="J65" s="182">
        <f t="shared" ca="1" si="6"/>
        <v>158.88999999999999</v>
      </c>
      <c r="K65" s="182">
        <f t="shared" ca="1" si="7"/>
        <v>9.06</v>
      </c>
      <c r="L65" s="182">
        <f t="shared" ca="1" si="8"/>
        <v>0</v>
      </c>
      <c r="M65" s="183">
        <f t="shared" ca="1" si="9"/>
        <v>429.28</v>
      </c>
      <c r="N65" s="181">
        <f t="shared" ca="1" si="10"/>
        <v>269.99574857901604</v>
      </c>
      <c r="O65" s="182">
        <f t="shared" ca="1" si="11"/>
        <v>164.15882023387999</v>
      </c>
      <c r="P65" s="182">
        <f t="shared" ca="1" si="12"/>
        <v>9.3604311871039876</v>
      </c>
      <c r="Q65" s="182">
        <f t="shared" ca="1" si="13"/>
        <v>0</v>
      </c>
      <c r="R65" s="183">
        <f t="shared" ca="1" si="14"/>
        <v>443.51500000000004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453.51499999999999</v>
      </c>
      <c r="H66" s="184">
        <f t="shared" ca="1" si="2"/>
        <v>438.95716800000002</v>
      </c>
      <c r="I66" s="185">
        <f t="shared" ca="1" si="5"/>
        <v>271.01</v>
      </c>
      <c r="J66" s="182">
        <f t="shared" ca="1" si="6"/>
        <v>158.88999999999999</v>
      </c>
      <c r="K66" s="182">
        <f t="shared" ca="1" si="7"/>
        <v>9.06</v>
      </c>
      <c r="L66" s="182">
        <f t="shared" ca="1" si="8"/>
        <v>0</v>
      </c>
      <c r="M66" s="183">
        <f t="shared" ca="1" si="9"/>
        <v>438.96</v>
      </c>
      <c r="N66" s="181">
        <f t="shared" ca="1" si="10"/>
        <v>279.9961275514853</v>
      </c>
      <c r="O66" s="182">
        <f t="shared" ca="1" si="11"/>
        <v>164.15846170493893</v>
      </c>
      <c r="P66" s="182">
        <f t="shared" ca="1" si="12"/>
        <v>9.3604107435757236</v>
      </c>
      <c r="Q66" s="182">
        <f t="shared" ca="1" si="13"/>
        <v>0</v>
      </c>
      <c r="R66" s="183">
        <f t="shared" ca="1" si="14"/>
        <v>453.51499999999993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477.51499999999999</v>
      </c>
      <c r="H67" s="184">
        <f t="shared" ref="H67:H98" ca="1" si="17">INDIRECT("ISGS_Delhi_pp!" &amp; $V$3 &amp; X67)</f>
        <v>462.18676799999997</v>
      </c>
      <c r="I67" s="185">
        <f t="shared" ca="1" si="5"/>
        <v>294.24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462.19</v>
      </c>
      <c r="N67" s="181">
        <f t="shared" ca="1" si="10"/>
        <v>303.99622146736192</v>
      </c>
      <c r="O67" s="182">
        <f t="shared" ca="1" si="11"/>
        <v>164.15837285531924</v>
      </c>
      <c r="P67" s="182">
        <f t="shared" ca="1" si="12"/>
        <v>9.3604056773188535</v>
      </c>
      <c r="Q67" s="182">
        <f t="shared" ca="1" si="13"/>
        <v>0</v>
      </c>
      <c r="R67" s="183">
        <f t="shared" ca="1" si="14"/>
        <v>477.51500000000004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502.51499999999999</v>
      </c>
      <c r="H68" s="184">
        <f t="shared" ca="1" si="17"/>
        <v>486.38426800000002</v>
      </c>
      <c r="I68" s="185">
        <f t="shared" ref="I68:I98" ca="1" si="20">INDIRECT("BRPL_EOD!" &amp; $V$3 &amp; X68)</f>
        <v>318.43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486.38</v>
      </c>
      <c r="N68" s="181">
        <f t="shared" ref="N68:N98" ca="1" si="25">INDIRECT("BRPL_ISGS_exbus!" &amp; $V$3 &amp; X68)</f>
        <v>328.99348544348044</v>
      </c>
      <c r="O68" s="182">
        <f t="shared" ref="O68:O98" ca="1" si="26">INDIRECT("BYPL_ISGS_exbus!" &amp; $V$3 &amp; X68)</f>
        <v>164.16096128541469</v>
      </c>
      <c r="P68" s="182">
        <f t="shared" ref="P68:P98" ca="1" si="27">INDIRECT("TPDDL_ISGS_exbus!" &amp; $V$3 &amp; X68)</f>
        <v>9.360553271104898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502.51499999999999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511.51499999999999</v>
      </c>
      <c r="H69" s="184">
        <f t="shared" ca="1" si="17"/>
        <v>495.09536800000001</v>
      </c>
      <c r="I69" s="185">
        <f t="shared" ca="1" si="20"/>
        <v>327.14999999999998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495.09999999999997</v>
      </c>
      <c r="N69" s="181">
        <f t="shared" ca="1" si="25"/>
        <v>337.99663148858815</v>
      </c>
      <c r="O69" s="182">
        <f t="shared" ca="1" si="26"/>
        <v>164.15798495253486</v>
      </c>
      <c r="P69" s="182">
        <f t="shared" ca="1" si="27"/>
        <v>9.3603835588769968</v>
      </c>
      <c r="Q69" s="182">
        <f t="shared" ca="1" si="28"/>
        <v>0</v>
      </c>
      <c r="R69" s="183">
        <f t="shared" ca="1" si="29"/>
        <v>511.51500000000004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548.51499999999999</v>
      </c>
      <c r="H70" s="184">
        <f t="shared" ca="1" si="17"/>
        <v>530.90766799999994</v>
      </c>
      <c r="I70" s="185">
        <f t="shared" ca="1" si="20"/>
        <v>362.96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530.90999999999985</v>
      </c>
      <c r="N70" s="181">
        <f t="shared" ca="1" si="25"/>
        <v>374.9957702812153</v>
      </c>
      <c r="O70" s="182">
        <f t="shared" ca="1" si="26"/>
        <v>164.15879970239777</v>
      </c>
      <c r="P70" s="182">
        <f t="shared" ca="1" si="27"/>
        <v>9.3604300163869603</v>
      </c>
      <c r="Q70" s="182">
        <f t="shared" ca="1" si="28"/>
        <v>0</v>
      </c>
      <c r="R70" s="183">
        <f t="shared" ca="1" si="29"/>
        <v>548.5150000000001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564.51499999999999</v>
      </c>
      <c r="H71" s="184">
        <f t="shared" ca="1" si="17"/>
        <v>546.39406799999995</v>
      </c>
      <c r="I71" s="185">
        <f t="shared" ca="1" si="20"/>
        <v>378.44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546.38999999999987</v>
      </c>
      <c r="N71" s="181">
        <f t="shared" ca="1" si="25"/>
        <v>390.99371621003314</v>
      </c>
      <c r="O71" s="182">
        <f t="shared" ca="1" si="26"/>
        <v>164.1607429674774</v>
      </c>
      <c r="P71" s="182">
        <f t="shared" ca="1" si="27"/>
        <v>9.3605408224894315</v>
      </c>
      <c r="Q71" s="182">
        <f t="shared" ca="1" si="28"/>
        <v>0</v>
      </c>
      <c r="R71" s="183">
        <f t="shared" ca="1" si="29"/>
        <v>564.51499999999987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595.51499999999999</v>
      </c>
      <c r="H72" s="184">
        <f t="shared" ca="1" si="17"/>
        <v>576.39896799999997</v>
      </c>
      <c r="I72" s="185">
        <f t="shared" ca="1" si="20"/>
        <v>408.45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576.39999999999986</v>
      </c>
      <c r="N72" s="181">
        <f t="shared" ca="1" si="25"/>
        <v>421.99531878903537</v>
      </c>
      <c r="O72" s="182">
        <f t="shared" ca="1" si="26"/>
        <v>164.1592268390007</v>
      </c>
      <c r="P72" s="182">
        <f t="shared" ca="1" si="27"/>
        <v>9.3604543719639146</v>
      </c>
      <c r="Q72" s="182">
        <f t="shared" ca="1" si="28"/>
        <v>0</v>
      </c>
      <c r="R72" s="183">
        <f t="shared" ca="1" si="29"/>
        <v>595.51499999999999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578.51499999999999</v>
      </c>
      <c r="H73" s="184">
        <f t="shared" ca="1" si="17"/>
        <v>559.94466799999998</v>
      </c>
      <c r="I73" s="185">
        <f t="shared" ca="1" si="20"/>
        <v>391.99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559.93999999999994</v>
      </c>
      <c r="N73" s="181">
        <f t="shared" ca="1" si="25"/>
        <v>404.9935615423081</v>
      </c>
      <c r="O73" s="182">
        <f t="shared" ca="1" si="26"/>
        <v>164.16088929170982</v>
      </c>
      <c r="P73" s="182">
        <f t="shared" ca="1" si="27"/>
        <v>9.3605491659820697</v>
      </c>
      <c r="Q73" s="182">
        <f t="shared" ca="1" si="28"/>
        <v>0</v>
      </c>
      <c r="R73" s="183">
        <f t="shared" ca="1" si="29"/>
        <v>578.51499999999999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573.51499999999999</v>
      </c>
      <c r="H74" s="184">
        <f t="shared" ca="1" si="17"/>
        <v>555.10516800000005</v>
      </c>
      <c r="I74" s="185">
        <f t="shared" ca="1" si="20"/>
        <v>387.16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555.1099999999999</v>
      </c>
      <c r="N74" s="181">
        <f t="shared" ca="1" si="25"/>
        <v>399.99651852785934</v>
      </c>
      <c r="O74" s="182">
        <f t="shared" ca="1" si="26"/>
        <v>164.15809181963934</v>
      </c>
      <c r="P74" s="182">
        <f t="shared" ca="1" si="27"/>
        <v>9.3603896525013042</v>
      </c>
      <c r="Q74" s="182">
        <f t="shared" ca="1" si="28"/>
        <v>0</v>
      </c>
      <c r="R74" s="183">
        <f t="shared" ca="1" si="29"/>
        <v>573.51499999999999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623.51499999999999</v>
      </c>
      <c r="H75" s="184">
        <f t="shared" ca="1" si="17"/>
        <v>603.50016800000003</v>
      </c>
      <c r="I75" s="185">
        <f t="shared" ca="1" si="20"/>
        <v>435.55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603.5</v>
      </c>
      <c r="N75" s="181">
        <f t="shared" ca="1" si="25"/>
        <v>449.99495981772992</v>
      </c>
      <c r="O75" s="182">
        <f t="shared" ca="1" si="26"/>
        <v>164.15956644573319</v>
      </c>
      <c r="P75" s="182">
        <f t="shared" ca="1" si="27"/>
        <v>9.3604737365368695</v>
      </c>
      <c r="Q75" s="182">
        <f t="shared" ca="1" si="28"/>
        <v>0</v>
      </c>
      <c r="R75" s="183">
        <f t="shared" ca="1" si="29"/>
        <v>623.51499999999999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653.51499999999999</v>
      </c>
      <c r="H76" s="184">
        <f t="shared" ca="1" si="17"/>
        <v>632.53716799999995</v>
      </c>
      <c r="I76" s="185">
        <f t="shared" ca="1" si="20"/>
        <v>464.59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632.54</v>
      </c>
      <c r="N76" s="181">
        <f t="shared" ca="1" si="25"/>
        <v>479.99578500964373</v>
      </c>
      <c r="O76" s="182">
        <f t="shared" ca="1" si="26"/>
        <v>164.15878576848897</v>
      </c>
      <c r="P76" s="182">
        <f t="shared" ca="1" si="27"/>
        <v>9.3604292218673937</v>
      </c>
      <c r="Q76" s="182">
        <f t="shared" ca="1" si="28"/>
        <v>0</v>
      </c>
      <c r="R76" s="183">
        <f t="shared" ca="1" si="29"/>
        <v>653.5150000000001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661.20068200000003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509.61158056293777</v>
      </c>
      <c r="O77" s="182">
        <f t="shared" ca="1" si="26"/>
        <v>164.15720722467901</v>
      </c>
      <c r="P77" s="182">
        <f t="shared" ca="1" si="27"/>
        <v>9.3603392123833604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661.20068200000003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509.61158056293777</v>
      </c>
      <c r="O78" s="182">
        <f t="shared" ca="1" si="26"/>
        <v>164.15720722467901</v>
      </c>
      <c r="P78" s="182">
        <f t="shared" ca="1" si="27"/>
        <v>9.3603392123833604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661.20068200000003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509.61158056293777</v>
      </c>
      <c r="O79" s="182">
        <f t="shared" ca="1" si="26"/>
        <v>164.15720722467901</v>
      </c>
      <c r="P79" s="182">
        <f t="shared" ca="1" si="27"/>
        <v>9.3603392123833604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661.20068200000003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509.61158056293777</v>
      </c>
      <c r="O80" s="182">
        <f t="shared" ca="1" si="26"/>
        <v>164.15720722467901</v>
      </c>
      <c r="P80" s="182">
        <f t="shared" ca="1" si="27"/>
        <v>9.3603392123833604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661.20068200000003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509.61158056293777</v>
      </c>
      <c r="O81" s="182">
        <f t="shared" ca="1" si="26"/>
        <v>164.15720722467901</v>
      </c>
      <c r="P81" s="182">
        <f t="shared" ca="1" si="27"/>
        <v>9.3603392123833604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661.20068200000003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509.61158056293777</v>
      </c>
      <c r="O82" s="182">
        <f t="shared" ca="1" si="26"/>
        <v>164.15720722467901</v>
      </c>
      <c r="P82" s="182">
        <f t="shared" ca="1" si="27"/>
        <v>9.3603392123833604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661.20068200000003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509.61158056293777</v>
      </c>
      <c r="O83" s="182">
        <f t="shared" ca="1" si="26"/>
        <v>164.15720722467901</v>
      </c>
      <c r="P83" s="182">
        <f t="shared" ca="1" si="27"/>
        <v>9.3603392123833604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661.20068200000003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509.61158056293777</v>
      </c>
      <c r="O84" s="182">
        <f t="shared" ca="1" si="26"/>
        <v>164.15720722467901</v>
      </c>
      <c r="P84" s="182">
        <f t="shared" ca="1" si="27"/>
        <v>9.3603392123833604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661.20068200000003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509.61158056293777</v>
      </c>
      <c r="O85" s="182">
        <f t="shared" ca="1" si="26"/>
        <v>164.15720722467901</v>
      </c>
      <c r="P85" s="182">
        <f t="shared" ca="1" si="27"/>
        <v>9.3603392123833604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661.20068200000003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509.61158056293777</v>
      </c>
      <c r="O86" s="182">
        <f t="shared" ca="1" si="26"/>
        <v>164.15720722467901</v>
      </c>
      <c r="P86" s="182">
        <f t="shared" ca="1" si="27"/>
        <v>9.3603392123833604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661.20068200000003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509.61158056293777</v>
      </c>
      <c r="O87" s="182">
        <f t="shared" ca="1" si="26"/>
        <v>164.15720722467901</v>
      </c>
      <c r="P87" s="182">
        <f t="shared" ca="1" si="27"/>
        <v>9.3603392123833604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661.20068200000003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509.61158056293777</v>
      </c>
      <c r="O88" s="182">
        <f t="shared" ca="1" si="26"/>
        <v>164.15720722467901</v>
      </c>
      <c r="P88" s="182">
        <f t="shared" ca="1" si="27"/>
        <v>9.3603392123833604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683.12912700000004</v>
      </c>
      <c r="H89" s="184">
        <f t="shared" ca="1" si="17"/>
        <v>661.20068200000003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509.61158056293777</v>
      </c>
      <c r="O89" s="182">
        <f t="shared" ca="1" si="26"/>
        <v>164.15720722467901</v>
      </c>
      <c r="P89" s="182">
        <f t="shared" ca="1" si="27"/>
        <v>9.3603392123833604</v>
      </c>
      <c r="Q89" s="182">
        <f t="shared" ca="1" si="28"/>
        <v>0</v>
      </c>
      <c r="R89" s="183">
        <f t="shared" ca="1" si="29"/>
        <v>683.12912700000015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683.12912700000004</v>
      </c>
      <c r="H90" s="184">
        <f t="shared" ca="1" si="17"/>
        <v>661.20068200000003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509.61158056293777</v>
      </c>
      <c r="O90" s="182">
        <f t="shared" ca="1" si="26"/>
        <v>164.15720722467901</v>
      </c>
      <c r="P90" s="182">
        <f t="shared" ca="1" si="27"/>
        <v>9.3603392123833604</v>
      </c>
      <c r="Q90" s="182">
        <f t="shared" ca="1" si="28"/>
        <v>0</v>
      </c>
      <c r="R90" s="183">
        <f t="shared" ca="1" si="29"/>
        <v>683.12912700000015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683.12912700000004</v>
      </c>
      <c r="H91" s="184">
        <f t="shared" ca="1" si="17"/>
        <v>661.20068200000003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509.61158056293777</v>
      </c>
      <c r="O91" s="182">
        <f t="shared" ca="1" si="26"/>
        <v>164.15720722467901</v>
      </c>
      <c r="P91" s="182">
        <f t="shared" ca="1" si="27"/>
        <v>9.3603392123833604</v>
      </c>
      <c r="Q91" s="182">
        <f t="shared" ca="1" si="28"/>
        <v>0</v>
      </c>
      <c r="R91" s="183">
        <f t="shared" ca="1" si="29"/>
        <v>683.12912700000015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683.12912700000004</v>
      </c>
      <c r="H92" s="184">
        <f t="shared" ca="1" si="17"/>
        <v>661.20068200000003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509.61158056293777</v>
      </c>
      <c r="O92" s="182">
        <f t="shared" ca="1" si="26"/>
        <v>164.15720722467901</v>
      </c>
      <c r="P92" s="182">
        <f t="shared" ca="1" si="27"/>
        <v>9.3603392123833604</v>
      </c>
      <c r="Q92" s="182">
        <f t="shared" ca="1" si="28"/>
        <v>0</v>
      </c>
      <c r="R92" s="183">
        <f t="shared" ca="1" si="29"/>
        <v>683.12912700000015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683.12912700000004</v>
      </c>
      <c r="H93" s="184">
        <f t="shared" ca="1" si="17"/>
        <v>661.20068200000003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509.61158056293777</v>
      </c>
      <c r="O93" s="182">
        <f t="shared" ca="1" si="26"/>
        <v>164.15720722467901</v>
      </c>
      <c r="P93" s="182">
        <f t="shared" ca="1" si="27"/>
        <v>9.3603392123833604</v>
      </c>
      <c r="Q93" s="182">
        <f t="shared" ca="1" si="28"/>
        <v>0</v>
      </c>
      <c r="R93" s="183">
        <f t="shared" ca="1" si="29"/>
        <v>683.12912700000015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683.12912700000004</v>
      </c>
      <c r="H94" s="184">
        <f t="shared" ca="1" si="17"/>
        <v>661.20068200000003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509.61158056293777</v>
      </c>
      <c r="O94" s="182">
        <f t="shared" ca="1" si="26"/>
        <v>164.15720722467901</v>
      </c>
      <c r="P94" s="182">
        <f t="shared" ca="1" si="27"/>
        <v>9.3603392123833604</v>
      </c>
      <c r="Q94" s="182">
        <f t="shared" ca="1" si="28"/>
        <v>0</v>
      </c>
      <c r="R94" s="183">
        <f t="shared" ca="1" si="29"/>
        <v>683.12912700000015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683.12912700000004</v>
      </c>
      <c r="H95" s="184">
        <f t="shared" ca="1" si="17"/>
        <v>661.20068200000003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509.61158056293777</v>
      </c>
      <c r="O95" s="182">
        <f t="shared" ca="1" si="26"/>
        <v>164.15720722467901</v>
      </c>
      <c r="P95" s="182">
        <f t="shared" ca="1" si="27"/>
        <v>9.3603392123833604</v>
      </c>
      <c r="Q95" s="182">
        <f t="shared" ca="1" si="28"/>
        <v>0</v>
      </c>
      <c r="R95" s="183">
        <f t="shared" ca="1" si="29"/>
        <v>683.12912700000015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683.12912700000004</v>
      </c>
      <c r="H96" s="184">
        <f t="shared" ca="1" si="17"/>
        <v>661.20068200000003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509.61158056293777</v>
      </c>
      <c r="O96" s="182">
        <f t="shared" ca="1" si="26"/>
        <v>164.15720722467901</v>
      </c>
      <c r="P96" s="182">
        <f t="shared" ca="1" si="27"/>
        <v>9.3603392123833604</v>
      </c>
      <c r="Q96" s="182">
        <f t="shared" ca="1" si="28"/>
        <v>0</v>
      </c>
      <c r="R96" s="183">
        <f t="shared" ca="1" si="29"/>
        <v>683.12912700000015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683.12912700000004</v>
      </c>
      <c r="H97" s="184">
        <f t="shared" ca="1" si="17"/>
        <v>661.20068200000003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509.61158056293777</v>
      </c>
      <c r="O97" s="182">
        <f t="shared" ca="1" si="26"/>
        <v>164.15720722467901</v>
      </c>
      <c r="P97" s="182">
        <f t="shared" ca="1" si="27"/>
        <v>9.3603392123833604</v>
      </c>
      <c r="Q97" s="182">
        <f t="shared" ca="1" si="28"/>
        <v>0</v>
      </c>
      <c r="R97" s="183">
        <f t="shared" ca="1" si="29"/>
        <v>683.12912700000015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683.12912700000004</v>
      </c>
      <c r="H98" s="189">
        <f t="shared" ca="1" si="17"/>
        <v>661.20068200000003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509.61158056293777</v>
      </c>
      <c r="O98" s="187">
        <f t="shared" ca="1" si="26"/>
        <v>164.15720722467901</v>
      </c>
      <c r="P98" s="187">
        <f t="shared" ca="1" si="27"/>
        <v>9.3603392123833604</v>
      </c>
      <c r="Q98" s="187">
        <f t="shared" ca="1" si="28"/>
        <v>0</v>
      </c>
      <c r="R98" s="188">
        <f t="shared" ca="1" si="29"/>
        <v>683.12912700000015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13.535386253499995</v>
      </c>
      <c r="H99" s="59">
        <f t="shared" ca="1" si="30"/>
        <v>13.100900350000014</v>
      </c>
      <c r="I99" s="173">
        <f t="shared" ca="1" si="30"/>
        <v>9.4898325000000039</v>
      </c>
      <c r="J99" s="54">
        <f t="shared" ca="1" si="30"/>
        <v>3.4071449999999937</v>
      </c>
      <c r="K99" s="54">
        <f t="shared" ca="1" si="30"/>
        <v>0.20402749999999958</v>
      </c>
      <c r="L99" s="54">
        <f t="shared" ca="1" si="30"/>
        <v>0</v>
      </c>
      <c r="M99" s="55">
        <f t="shared" ca="1" si="30"/>
        <v>13.10100499999999</v>
      </c>
      <c r="N99" s="56">
        <f t="shared" ca="1" si="30"/>
        <v>9.8044791375844742</v>
      </c>
      <c r="O99" s="54">
        <f t="shared" ca="1" si="30"/>
        <v>3.5201146879049685</v>
      </c>
      <c r="P99" s="54">
        <f t="shared" ca="1" si="30"/>
        <v>0.21079242801055392</v>
      </c>
      <c r="Q99" s="54">
        <f t="shared" ca="1" si="30"/>
        <v>0</v>
      </c>
      <c r="R99" s="55">
        <f t="shared" ca="1" si="30"/>
        <v>13.535386253499995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45214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45214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45214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2023-10-17T08:53:16Z</dcterms:modified>
</cp:coreProperties>
</file>